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10650" tabRatio="776" firstSheet="10" activeTab="17"/>
  </bookViews>
  <sheets>
    <sheet name="封面" sheetId="92" r:id="rId1"/>
    <sheet name="目录" sheetId="84" r:id="rId2"/>
    <sheet name="01-2022公共平衡 " sheetId="26" r:id="rId3"/>
    <sheet name="02-2022公共本级支出功能 " sheetId="27" r:id="rId4"/>
    <sheet name="03-2022公共转移支付分地区" sheetId="59" r:id="rId5"/>
    <sheet name="04-2022公共转移支付分项目 " sheetId="60" r:id="rId6"/>
    <sheet name="5-2022基金平衡" sheetId="33" r:id="rId7"/>
    <sheet name="6-2022基金支出" sheetId="19" r:id="rId8"/>
    <sheet name="7-2022基金转移支付分地区" sheetId="87" r:id="rId9"/>
    <sheet name="8-2022基金转移支付分项目 " sheetId="88" r:id="rId10"/>
    <sheet name="9-2022国资平衡" sheetId="48" r:id="rId11"/>
    <sheet name="10-2022社保平衡" sheetId="21" r:id="rId12"/>
    <sheet name="11-2022社保结余" sheetId="93" r:id="rId13"/>
    <sheet name="12-2023公共平衡" sheetId="71" r:id="rId14"/>
    <sheet name="13-2023公共本级支出功能 " sheetId="38" r:id="rId15"/>
    <sheet name="14-2023公共基本和项目 " sheetId="39" r:id="rId16"/>
    <sheet name="15-2023公共本级基本支出" sheetId="36" r:id="rId17"/>
    <sheet name="16-2023公共转移支付分地区" sheetId="53" r:id="rId18"/>
    <sheet name="17-2023公共转移支付分项目" sheetId="54" r:id="rId19"/>
    <sheet name="18-2023基金平衡" sheetId="35" r:id="rId20"/>
    <sheet name="19-2023基金支出" sheetId="7" r:id="rId21"/>
    <sheet name="20-2023基金转移支付分地区" sheetId="85" r:id="rId22"/>
    <sheet name="21-2023基金转移支付分项目" sheetId="86" r:id="rId23"/>
    <sheet name="22-2023国资平衡" sheetId="49" r:id="rId24"/>
    <sheet name="23-2023社保平衡" sheetId="89" r:id="rId25"/>
    <sheet name="24-2023社保结余" sheetId="94" r:id="rId26"/>
    <sheet name="25-部门预算" sheetId="96" r:id="rId27"/>
    <sheet name="26-街道支出预算" sheetId="95" r:id="rId28"/>
  </sheets>
  <definedNames>
    <definedName name="_xlnm._FilterDatabase" localSheetId="14" hidden="1">'13-2023公共本级支出功能 '!$A$4:$B$514</definedName>
    <definedName name="_xlnm._FilterDatabase" localSheetId="3" hidden="1">'02-2022公共本级支出功能 '!$A$3:$K$3</definedName>
    <definedName name="_xlnm._FilterDatabase" localSheetId="5" hidden="1">'04-2022公共转移支付分项目 '!#REF!</definedName>
    <definedName name="_xlnm._FilterDatabase" localSheetId="18" hidden="1">'17-2023公共转移支付分项目'!$A$5:$A$85</definedName>
    <definedName name="_xlnm._FilterDatabase" localSheetId="22" hidden="1">'21-2023基金转移支付分项目'!$A$5:$A$6</definedName>
    <definedName name="_xlnm._FilterDatabase" localSheetId="7" hidden="1">'6-2022基金支出'!$A$4:$B$4</definedName>
    <definedName name="_xlnm._FilterDatabase" localSheetId="9" hidden="1">'8-2022基金转移支付分项目 '!$A$5:$A$6</definedName>
    <definedName name="fa" localSheetId="5">#REF!</definedName>
    <definedName name="fa" localSheetId="12">#REF!</definedName>
    <definedName name="fa" localSheetId="18">#REF!</definedName>
    <definedName name="fa" localSheetId="22">#REF!</definedName>
    <definedName name="fa" localSheetId="24">#REF!</definedName>
    <definedName name="fa" localSheetId="25">#REF!</definedName>
    <definedName name="fa" localSheetId="9">#REF!</definedName>
    <definedName name="fa" localSheetId="0">#REF!</definedName>
    <definedName name="fa">#REF!</definedName>
    <definedName name="_xlnm.Print_Area" localSheetId="2">'01-2022公共平衡 '!$A$1:$N$43</definedName>
    <definedName name="_xlnm.Print_Area" localSheetId="3">'02-2022公共本级支出功能 '!$A$1:$B$32</definedName>
    <definedName name="_xlnm.Print_Area" localSheetId="4">'03-2022公共转移支付分地区'!$A$1:$D$6</definedName>
    <definedName name="_xlnm.Print_Area" localSheetId="5">'04-2022公共转移支付分项目 '!#REF!</definedName>
    <definedName name="_xlnm.Print_Area" localSheetId="11">'10-2022社保平衡'!$A$1:$K$17</definedName>
    <definedName name="_xlnm.Print_Area" localSheetId="13">'12-2023公共平衡'!$A$1:$F$41</definedName>
    <definedName name="_xlnm.Print_Area" localSheetId="15">'14-2023公共基本和项目 '!$A$1:$D$33</definedName>
    <definedName name="_xlnm.Print_Area" localSheetId="16">'15-2023公共本级基本支出'!$A$1:$B$35</definedName>
    <definedName name="_xlnm.Print_Area" localSheetId="17">'16-2023公共转移支付分地区'!$A$1:$C$19</definedName>
    <definedName name="_xlnm.Print_Area" localSheetId="18">'17-2023公共转移支付分项目'!$A$1:$B$23</definedName>
    <definedName name="_xlnm.Print_Area" localSheetId="20">'19-2023基金支出'!$A$1:$B$36</definedName>
    <definedName name="_xlnm.Print_Area" localSheetId="21">'20-2023基金转移支付分地区'!$A$1:$C$44</definedName>
    <definedName name="_xlnm.Print_Area" localSheetId="22">'21-2023基金转移支付分项目'!$A$1:$B$17</definedName>
    <definedName name="_xlnm.Print_Area" localSheetId="24">'23-2023社保平衡'!$A$1:$D$17</definedName>
    <definedName name="_xlnm.Print_Area" localSheetId="6">'5-2022基金平衡'!$A$1:$N$28</definedName>
    <definedName name="_xlnm.Print_Area" localSheetId="7">'6-2022基金支出'!$A$1:$B$5</definedName>
    <definedName name="_xlnm.Print_Area" localSheetId="9">'8-2022基金转移支付分项目 '!$A$1:$B$11</definedName>
    <definedName name="_xlnm.Print_Area" localSheetId="10">'9-2022国资平衡'!$A$1:$N$23</definedName>
    <definedName name="_xlnm.Print_Titles" localSheetId="2">'01-2022公共平衡 '!$2:$4</definedName>
    <definedName name="_xlnm.Print_Titles" localSheetId="3">'02-2022公共本级支出功能 '!$4:$4</definedName>
    <definedName name="_xlnm.Print_Titles" localSheetId="4">'03-2022公共转移支付分地区'!$2:$6</definedName>
    <definedName name="_xlnm.Print_Titles" localSheetId="5">'04-2022公共转移支付分项目 '!#REF!</definedName>
    <definedName name="_xlnm.Print_Titles" localSheetId="14">'13-2023公共本级支出功能 '!$4:$4</definedName>
    <definedName name="_xlnm.Print_Titles" localSheetId="16">'15-2023公共本级基本支出'!$2:$5</definedName>
    <definedName name="_xlnm.Print_Titles" localSheetId="17">'16-2023公共转移支付分地区'!$2:$5</definedName>
    <definedName name="_xlnm.Print_Titles" localSheetId="18">'17-2023公共转移支付分项目'!$2:$5</definedName>
    <definedName name="_xlnm.Print_Titles" localSheetId="20">'19-2023基金支出'!$2:$4</definedName>
    <definedName name="_xlnm.Print_Titles" localSheetId="21">'20-2023基金转移支付分地区'!$2:$6</definedName>
    <definedName name="_xlnm.Print_Titles" localSheetId="22">'21-2023基金转移支付分项目'!$2:$5</definedName>
    <definedName name="_xlnm.Print_Titles" localSheetId="25">'24-2023社保结余'!$1:$4</definedName>
    <definedName name="_xlnm.Print_Titles" localSheetId="6">'5-2022基金平衡'!$1:$4</definedName>
    <definedName name="_xlnm.Print_Titles" localSheetId="7">'6-2022基金支出'!$4:$4</definedName>
    <definedName name="_xlnm.Print_Titles" localSheetId="8">'7-2022基金转移支付分地区'!$2:$5</definedName>
    <definedName name="_xlnm.Print_Titles" localSheetId="9">'8-2022基金转移支付分项目 '!$2:$5</definedName>
    <definedName name="地区名称" localSheetId="2">#REF!</definedName>
    <definedName name="地区名称" localSheetId="3">#REF!</definedName>
    <definedName name="地区名称" localSheetId="4">#REF!</definedName>
    <definedName name="地区名称" localSheetId="5">#REF!</definedName>
    <definedName name="地区名称" localSheetId="11">#REF!</definedName>
    <definedName name="地区名称" localSheetId="12">#REF!</definedName>
    <definedName name="地区名称" localSheetId="14">#REF!</definedName>
    <definedName name="地区名称" localSheetId="17">#REF!</definedName>
    <definedName name="地区名称" localSheetId="18">#REF!</definedName>
    <definedName name="地区名称" localSheetId="19">#REF!</definedName>
    <definedName name="地区名称" localSheetId="21">#REF!</definedName>
    <definedName name="地区名称" localSheetId="22">#REF!</definedName>
    <definedName name="地区名称" localSheetId="23">#REF!</definedName>
    <definedName name="地区名称" localSheetId="24">#REF!</definedName>
    <definedName name="地区名称" localSheetId="25">#REF!</definedName>
    <definedName name="地区名称" localSheetId="6">#REF!</definedName>
    <definedName name="地区名称" localSheetId="8">#REF!</definedName>
    <definedName name="地区名称" localSheetId="9">#REF!</definedName>
    <definedName name="地区名称" localSheetId="10">#REF!</definedName>
    <definedName name="地区名称" localSheetId="0">#REF!</definedName>
    <definedName name="地区名称">#REF!</definedName>
  </definedNames>
  <calcPr calcId="144525"/>
</workbook>
</file>

<file path=xl/comments1.xml><?xml version="1.0" encoding="utf-8"?>
<comments xmlns="http://schemas.openxmlformats.org/spreadsheetml/2006/main">
  <authors>
    <author>罗容</author>
  </authors>
  <commentList>
    <comment ref="A9" authorId="0">
      <text>
        <r>
          <rPr>
            <b/>
            <sz val="9"/>
            <rFont val="宋体"/>
            <charset val="134"/>
          </rPr>
          <t>罗容:</t>
        </r>
        <r>
          <rPr>
            <sz val="9"/>
            <rFont val="宋体"/>
            <charset val="134"/>
          </rPr>
          <t xml:space="preserve">
社会事务</t>
        </r>
      </text>
    </comment>
    <comment ref="A10" authorId="0">
      <text>
        <r>
          <rPr>
            <b/>
            <sz val="9"/>
            <rFont val="宋体"/>
            <charset val="134"/>
          </rPr>
          <t>罗容:</t>
        </r>
        <r>
          <rPr>
            <sz val="9"/>
            <rFont val="宋体"/>
            <charset val="134"/>
          </rPr>
          <t xml:space="preserve">
城市维护+社会保障+公共安全+经济发展+其他转移</t>
        </r>
      </text>
    </comment>
    <comment ref="A11" authorId="0">
      <text>
        <r>
          <rPr>
            <b/>
            <sz val="9"/>
            <rFont val="宋体"/>
            <charset val="134"/>
          </rPr>
          <t>罗容:</t>
        </r>
        <r>
          <rPr>
            <sz val="9"/>
            <rFont val="宋体"/>
            <charset val="134"/>
          </rPr>
          <t xml:space="preserve">
事业发展+激励奖励</t>
        </r>
      </text>
    </comment>
  </commentList>
</comments>
</file>

<file path=xl/comments2.xml><?xml version="1.0" encoding="utf-8"?>
<comments xmlns="http://schemas.openxmlformats.org/spreadsheetml/2006/main">
  <authors>
    <author>罗容</author>
  </authors>
  <commentList>
    <comment ref="A9" authorId="0">
      <text>
        <r>
          <rPr>
            <b/>
            <sz val="9"/>
            <rFont val="宋体"/>
            <charset val="134"/>
          </rPr>
          <t>罗容:</t>
        </r>
        <r>
          <rPr>
            <sz val="9"/>
            <rFont val="宋体"/>
            <charset val="134"/>
          </rPr>
          <t xml:space="preserve">
社会事务</t>
        </r>
      </text>
    </comment>
    <comment ref="A10" authorId="0">
      <text>
        <r>
          <rPr>
            <b/>
            <sz val="9"/>
            <rFont val="宋体"/>
            <charset val="134"/>
          </rPr>
          <t>罗容:</t>
        </r>
        <r>
          <rPr>
            <sz val="9"/>
            <rFont val="宋体"/>
            <charset val="134"/>
          </rPr>
          <t xml:space="preserve">
城市维护+社会保障+公共安全+经济发展+其他转移</t>
        </r>
      </text>
    </comment>
    <comment ref="A11" authorId="0">
      <text>
        <r>
          <rPr>
            <b/>
            <sz val="9"/>
            <rFont val="宋体"/>
            <charset val="134"/>
          </rPr>
          <t>罗容:</t>
        </r>
        <r>
          <rPr>
            <sz val="9"/>
            <rFont val="宋体"/>
            <charset val="134"/>
          </rPr>
          <t xml:space="preserve">
事业发展+激励奖励</t>
        </r>
      </text>
    </comment>
  </commentList>
</comments>
</file>

<file path=xl/sharedStrings.xml><?xml version="1.0" encoding="utf-8"?>
<sst xmlns="http://schemas.openxmlformats.org/spreadsheetml/2006/main" count="1975" uniqueCount="1404">
  <si>
    <t>附件一（续）</t>
  </si>
  <si>
    <t>重庆市2022年预算执行情况和
2023年预算（草案）</t>
  </si>
  <si>
    <t>目    录</t>
  </si>
  <si>
    <t>一、2022年预算执行</t>
  </si>
  <si>
    <t>1、一般公共预算</t>
  </si>
  <si>
    <t>表1：2022年区本级一般公共预算收支执行表</t>
  </si>
  <si>
    <t>表2：2022年区本级一般公共预算本级支出执行表</t>
  </si>
  <si>
    <t>表3：2022年区本级一般公共预算转移支付支出执行表（分地区）</t>
  </si>
  <si>
    <t>表4：2022年区本级一般公共预算转移支付支出执行表（分项目）</t>
  </si>
  <si>
    <t>2、政府性基金预算</t>
  </si>
  <si>
    <t>表5：2022年区本级政府性基金预算收支执行表</t>
  </si>
  <si>
    <t>表6：2022年区本级政府性基金预算本级支出执行表</t>
  </si>
  <si>
    <t>表7：2022年区本级政府性基金转移支付支出执行表（分地区）</t>
  </si>
  <si>
    <t xml:space="preserve"> </t>
  </si>
  <si>
    <t>表8：2022年区本级政府性基金转移支付支出执行表（分项目）</t>
  </si>
  <si>
    <t>3、国有资本经营预算</t>
  </si>
  <si>
    <t>表9：2022年区本级国有资本经营预算收支执行表</t>
  </si>
  <si>
    <t>4、社会保险基金预算</t>
  </si>
  <si>
    <t>表10：2022年全区社会保险基金预算收支执行表</t>
  </si>
  <si>
    <t>表11：2022年全区社会保险基金预算结余执行表</t>
  </si>
  <si>
    <t>二、2023年预算安排</t>
  </si>
  <si>
    <t xml:space="preserve">表12：2023年区本级一般公共预算收支预算表 </t>
  </si>
  <si>
    <t xml:space="preserve">表13：2023年区本级一般公共预算本级支出预算表 </t>
  </si>
  <si>
    <t>表14：2023年区本级一般公共预算本级支出预算表
     （按功能分类科目的基本支出和项目支出）</t>
  </si>
  <si>
    <t>表15：2023年区本级一般公共预算本级基本支出预算表 
      （按经济分类科目）</t>
  </si>
  <si>
    <t>表16：2023年区本级一般公共预算转移支付支出预算表（分地区）</t>
  </si>
  <si>
    <t>表17：2023年区本级一般公共预算转移支付支出预算表（分项目）</t>
  </si>
  <si>
    <t xml:space="preserve">表18：2023年区本级政府性基金预算收支预算表 </t>
  </si>
  <si>
    <t xml:space="preserve">表19：2023年区本级政府性基金预算本级支出预算表 </t>
  </si>
  <si>
    <t>表20：2023年区本级政府性基金预算转移支付支出预算表（分地区）</t>
  </si>
  <si>
    <t>表21：2023年区本级政府性基金预算转移支付支出预算表（分项目）</t>
  </si>
  <si>
    <t xml:space="preserve">表22：2023年区本级国有资本经营预算收支预算表 </t>
  </si>
  <si>
    <t>表23：2023年全区社会保险基金预算收支预算表</t>
  </si>
  <si>
    <t>表24：2023年全区社会保险基金预算结余预算表</t>
  </si>
  <si>
    <t>5、部门预算</t>
  </si>
  <si>
    <t>表25：2023年江北区部门预算支出情况表</t>
  </si>
  <si>
    <t>6、街道预算</t>
  </si>
  <si>
    <t>表26：2023年江北区各街道预算支出表</t>
  </si>
  <si>
    <t>表1</t>
  </si>
  <si>
    <t>2022年区本级一般公共预算收支执行表</t>
  </si>
  <si>
    <t>单位：万元</t>
  </si>
  <si>
    <t>收      入</t>
  </si>
  <si>
    <t>预算数</t>
  </si>
  <si>
    <t>调整
预算数</t>
  </si>
  <si>
    <t>变动
预算数</t>
  </si>
  <si>
    <t>执行数</t>
  </si>
  <si>
    <t>执行数
为变动
预算数的%</t>
  </si>
  <si>
    <t>执行数为
上年决算
数的%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</si>
  <si>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</si>
  <si>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</si>
  <si>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</si>
  <si>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</si>
  <si>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</si>
  <si>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</si>
  <si>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</si>
  <si>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</si>
  <si>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</si>
  <si>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</si>
  <si>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个人所得税</t>
  </si>
  <si>
    <t>四、公共安全支出</t>
  </si>
  <si>
    <t xml:space="preserve">    资源税</t>
  </si>
  <si>
    <t>五、教育支出</t>
  </si>
  <si>
    <t xml:space="preserve">    城市维护建设税</t>
  </si>
  <si>
    <t>六、科学技术支出</t>
  </si>
  <si>
    <t xml:space="preserve">    房产税</t>
  </si>
  <si>
    <t>七、文化旅游体育与传媒支出</t>
  </si>
  <si>
    <t xml:space="preserve">    印花税</t>
  </si>
  <si>
    <t>八、社会保障和就业支出</t>
  </si>
  <si>
    <t xml:space="preserve">    城镇土地使用税</t>
  </si>
  <si>
    <t>九、卫生健康支出</t>
  </si>
  <si>
    <t xml:space="preserve">    土地增值税</t>
  </si>
  <si>
    <t>十、节能环保支出</t>
  </si>
  <si>
    <t xml:space="preserve">    耕地占用税</t>
  </si>
  <si>
    <t>十一、城乡社区支出</t>
  </si>
  <si>
    <t xml:space="preserve">    契税</t>
  </si>
  <si>
    <t>十二、农林水支出</t>
  </si>
  <si>
    <t xml:space="preserve">    环境保护税</t>
  </si>
  <si>
    <t>十三、交通运输支出</t>
  </si>
  <si>
    <t xml:space="preserve">    其他税收收入</t>
  </si>
  <si>
    <t>十四、资源勘探工业信息等支出</t>
  </si>
  <si>
    <t>二、非税收入</t>
  </si>
  <si>
    <t>十五、商业服务业等支出</t>
  </si>
  <si>
    <t xml:space="preserve">    专项收入</t>
  </si>
  <si>
    <t>十六、金融支出</t>
  </si>
  <si>
    <t xml:space="preserve">    行政事业性收费收入</t>
  </si>
  <si>
    <t>十七、援助其他地区支出</t>
  </si>
  <si>
    <t xml:space="preserve">    罚没收入</t>
  </si>
  <si>
    <t>十八、自然资源海洋气象等支出</t>
  </si>
  <si>
    <t xml:space="preserve">    国有资源(资产)有偿使用收入</t>
  </si>
  <si>
    <t>十九、住房保障支出</t>
  </si>
  <si>
    <t xml:space="preserve">    捐赠收入</t>
  </si>
  <si>
    <t>二十、粮油物资储备支出</t>
  </si>
  <si>
    <t xml:space="preserve">    其他收入</t>
  </si>
  <si>
    <t>二十一、灾害防治及应急管理支出</t>
  </si>
  <si>
    <t>二十二、预备费</t>
  </si>
  <si>
    <t>二十三、其他支出</t>
  </si>
  <si>
    <t>二十四、债务付息支出</t>
  </si>
  <si>
    <t>二十五、债务发行费用支出</t>
  </si>
  <si>
    <t>转移性收入合计</t>
  </si>
  <si>
    <t>-</t>
  </si>
  <si>
    <t>转移性支出合计</t>
  </si>
  <si>
    <t>一、上级补助收入</t>
  </si>
  <si>
    <t>一、上解支出</t>
  </si>
  <si>
    <t>二、街镇上解收入</t>
  </si>
  <si>
    <t>二、补助街镇支出</t>
  </si>
  <si>
    <t>三、调出资金</t>
  </si>
  <si>
    <t>三、动用预算稳定调节基金</t>
  </si>
  <si>
    <t>三、地方政府债务还本支出</t>
  </si>
  <si>
    <t>四、调入资金</t>
  </si>
  <si>
    <t xml:space="preserve">    地方政府债券还本支出（本级财力）</t>
  </si>
  <si>
    <t xml:space="preserve">五、地方政府债务收入 </t>
  </si>
  <si>
    <t xml:space="preserve">    地方政府债券还本支出（再融资）</t>
  </si>
  <si>
    <t xml:space="preserve">    地方政府债券收入(新增）</t>
  </si>
  <si>
    <t>四、安排预算稳定调节基金</t>
  </si>
  <si>
    <t xml:space="preserve">    地方政府债券收入(再融资）</t>
  </si>
  <si>
    <t>五、结转下年</t>
  </si>
  <si>
    <t xml:space="preserve">    地方政府外债借款收入</t>
  </si>
  <si>
    <t>六、上年结转</t>
  </si>
  <si>
    <t>表2</t>
  </si>
  <si>
    <t>2022年区本级一般公共预算本级支出执行表</t>
  </si>
  <si>
    <t>支        出</t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</si>
  <si>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</si>
  <si>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</si>
  <si>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</si>
  <si>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</si>
  <si>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人大会议</t>
  </si>
  <si>
    <t xml:space="preserve">      人大监督</t>
  </si>
  <si>
    <t xml:space="preserve">      代表工作</t>
  </si>
  <si>
    <t xml:space="preserve">      人大信访工作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</si>
  <si>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</si>
  <si>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</si>
  <si>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</si>
  <si>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</si>
  <si>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参政议政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</si>
  <si>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</si>
  <si>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</si>
  <si>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</si>
  <si>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专项业务及机关事务管理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</si>
  <si>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</si>
  <si>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</si>
  <si>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</si>
  <si>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</si>
  <si>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</si>
  <si>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日常经济运行调节</t>
  </si>
  <si>
    <t xml:space="preserve">      社会事业发展规划</t>
  </si>
  <si>
    <t xml:space="preserve">      物价管理</t>
  </si>
  <si>
    <t xml:space="preserve">      其他发展与改革事务支出</t>
  </si>
  <si>
    <t xml:space="preserve">    统计信息事务</t>
  </si>
  <si>
    <t xml:space="preserve">      统计管理</t>
  </si>
  <si>
    <t xml:space="preserve">      专项普查活动</t>
  </si>
  <si>
    <t xml:space="preserve">      统计抽样调查</t>
  </si>
  <si>
    <t xml:space="preserve">      其他统计信息事务支出</t>
  </si>
  <si>
    <t xml:space="preserve">    财政事务</t>
  </si>
  <si>
    <t xml:space="preserve">      预算改革业务</t>
  </si>
  <si>
    <t xml:space="preserve">      财政国库业务</t>
  </si>
  <si>
    <t xml:space="preserve">      信息化建设</t>
  </si>
  <si>
    <t xml:space="preserve">      其他财政事务支出</t>
  </si>
  <si>
    <t xml:space="preserve">    税收事务</t>
  </si>
  <si>
    <t xml:space="preserve">      税收业务</t>
  </si>
  <si>
    <t xml:space="preserve">      其他税收事务支出</t>
  </si>
  <si>
    <t xml:space="preserve">    审计事务</t>
  </si>
  <si>
    <t xml:space="preserve">      审计业务</t>
  </si>
  <si>
    <t xml:space="preserve">    纪检监察事务</t>
  </si>
  <si>
    <t xml:space="preserve">      巡视工作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</si>
  <si>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</si>
  <si>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</si>
  <si>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</si>
  <si>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</si>
  <si>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港澳台事务</t>
  </si>
  <si>
    <t xml:space="preserve">      其他港澳台事务支出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</si>
  <si>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</si>
  <si>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</si>
  <si>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</si>
  <si>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</si>
  <si>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</si>
  <si>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</si>
  <si>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</si>
  <si>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</si>
  <si>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</si>
  <si>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</si>
  <si>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</si>
  <si>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</si>
  <si>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</si>
  <si>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</si>
  <si>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</si>
  <si>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</si>
  <si>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</si>
  <si>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网信事务</t>
  </si>
  <si>
    <t xml:space="preserve">      其他网信事务支出</t>
  </si>
  <si>
    <t xml:space="preserve">    市场监督管理事务</t>
  </si>
  <si>
    <t xml:space="preserve">      市场主体管理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</si>
  <si>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</si>
  <si>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</si>
  <si>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</si>
  <si>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外交支出</t>
  </si>
  <si>
    <t xml:space="preserve">  国防支出</t>
  </si>
  <si>
    <t xml:space="preserve">    国防动员</t>
  </si>
  <si>
    <t xml:space="preserve">      人民防空</t>
  </si>
  <si>
    <t xml:space="preserve">      民兵</t>
  </si>
  <si>
    <t xml:space="preserve">  公共安全支出</t>
  </si>
  <si>
    <t xml:space="preserve">    武装警察部队</t>
  </si>
  <si>
    <t xml:space="preserve">      武装警察部队</t>
  </si>
  <si>
    <t xml:space="preserve">    公安</t>
  </si>
  <si>
    <t xml:space="preserve">      执法办案</t>
  </si>
  <si>
    <t xml:space="preserve">      特别业务</t>
  </si>
  <si>
    <t xml:space="preserve">      其他公安支出</t>
  </si>
  <si>
    <t xml:space="preserve">    检察</t>
  </si>
  <si>
    <t xml:space="preserve">      检察监督</t>
  </si>
  <si>
    <t xml:space="preserve">    法院</t>
  </si>
  <si>
    <t xml:space="preserve">      案件审判</t>
  </si>
  <si>
    <t xml:space="preserve">    司法</t>
  </si>
  <si>
    <t xml:space="preserve">      基层司法业务</t>
  </si>
  <si>
    <t xml:space="preserve">      普法宣传</t>
  </si>
  <si>
    <t xml:space="preserve">      律师管理</t>
  </si>
  <si>
    <t xml:space="preserve">      公共法律服务</t>
  </si>
  <si>
    <t xml:space="preserve">      国家统一法律职业资格考试</t>
  </si>
  <si>
    <t xml:space="preserve">      社区矫正</t>
  </si>
  <si>
    <t xml:space="preserve">      法治建设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</si>
  <si>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</si>
  <si>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</si>
  <si>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</si>
  <si>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</si>
  <si>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</si>
  <si>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</si>
  <si>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</si>
  <si>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</si>
  <si>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其他普通教育支出</t>
  </si>
  <si>
    <t xml:space="preserve">    职业教育</t>
  </si>
  <si>
    <t xml:space="preserve">      中等职业教育</t>
  </si>
  <si>
    <t xml:space="preserve">    成人教育</t>
  </si>
  <si>
    <t xml:space="preserve">      其他成人教育支出</t>
  </si>
  <si>
    <t xml:space="preserve">    特殊教育</t>
  </si>
  <si>
    <t xml:space="preserve">      特殊学校教育</t>
  </si>
  <si>
    <t xml:space="preserve">    进修及培训</t>
  </si>
  <si>
    <t xml:space="preserve">      教师进修</t>
  </si>
  <si>
    <t xml:space="preserve">      干部教育</t>
  </si>
  <si>
    <t xml:space="preserve">    教育费附加安排的支出</t>
  </si>
  <si>
    <t xml:space="preserve">      城市中小学校舍建设</t>
  </si>
  <si>
    <t xml:space="preserve">      城市中小学教学设施</t>
  </si>
  <si>
    <t xml:space="preserve">      中等职业学校教学设施</t>
  </si>
  <si>
    <t xml:space="preserve">      其他教育费附加安排的支出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</si>
  <si>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</si>
  <si>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</si>
  <si>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</si>
  <si>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</si>
  <si>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  其他科学技术管理事务支出</t>
  </si>
  <si>
    <t xml:space="preserve">    技术研究与开发</t>
  </si>
  <si>
    <t xml:space="preserve">      科技成果转化与扩散</t>
  </si>
  <si>
    <t xml:space="preserve">      其他技术研究与开发支出</t>
  </si>
  <si>
    <t xml:space="preserve">    科技条件与服务</t>
  </si>
  <si>
    <t xml:space="preserve">      技术创新服务体系</t>
  </si>
  <si>
    <t xml:space="preserve">    科学技术普及</t>
  </si>
  <si>
    <t xml:space="preserve">      科普活动</t>
  </si>
  <si>
    <t xml:space="preserve">      其他科学技术普及支出</t>
  </si>
  <si>
    <t xml:space="preserve">  文化旅游体育与传媒支出</t>
  </si>
  <si>
    <t xml:space="preserve">    文化和旅游</t>
  </si>
  <si>
    <t xml:space="preserve">      图书馆</t>
  </si>
  <si>
    <t xml:space="preserve">      群众文化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</si>
  <si>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</si>
  <si>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</si>
  <si>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</si>
  <si>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</si>
  <si>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  博物馆</t>
  </si>
  <si>
    <t xml:space="preserve">    体育</t>
  </si>
  <si>
    <t xml:space="preserve">      运动项目管理</t>
  </si>
  <si>
    <t xml:space="preserve">      体育训练</t>
  </si>
  <si>
    <t xml:space="preserve">      体育场馆</t>
  </si>
  <si>
    <t xml:space="preserve">      群众体育</t>
  </si>
  <si>
    <t xml:space="preserve">      其他体育支出</t>
  </si>
  <si>
    <t xml:space="preserve">    新闻出版电影</t>
  </si>
  <si>
    <t xml:space="preserve">      出版发行</t>
  </si>
  <si>
    <t xml:space="preserve">    广播电视</t>
  </si>
  <si>
    <t xml:space="preserve">      广播电视事务</t>
  </si>
  <si>
    <t xml:space="preserve">    其他文化旅游体育与传媒支出</t>
  </si>
  <si>
    <t xml:space="preserve">      宣传文化发展专项支出</t>
  </si>
  <si>
    <t xml:space="preserve">      文化产业发展专项支出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</si>
  <si>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</si>
  <si>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</si>
  <si>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</si>
  <si>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就业管理事务</t>
  </si>
  <si>
    <t xml:space="preserve">      社会保险业务管理事务</t>
  </si>
  <si>
    <t xml:space="preserve">      社会保险经办机构</t>
  </si>
  <si>
    <t xml:space="preserve">      劳动关系和维权</t>
  </si>
  <si>
    <t xml:space="preserve">      引进人才费用</t>
  </si>
  <si>
    <t xml:space="preserve">      其他人力资源和社会保障管理事务支出</t>
  </si>
  <si>
    <t xml:space="preserve">    民政管理事务</t>
  </si>
  <si>
    <t xml:space="preserve">      社会组织管理</t>
  </si>
  <si>
    <t xml:space="preserve">      行政区划和地名管理</t>
  </si>
  <si>
    <t xml:space="preserve">      基层政权建设和社区治理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</si>
  <si>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</si>
  <si>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</si>
  <si>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</si>
  <si>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</si>
  <si>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离退休人员管理机构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</si>
  <si>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</si>
  <si>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</si>
  <si>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</si>
  <si>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就业补助</t>
  </si>
  <si>
    <t xml:space="preserve">      就业创业服务补贴</t>
  </si>
  <si>
    <t xml:space="preserve">      职业培训补贴</t>
  </si>
  <si>
    <t xml:space="preserve">      社会保险补贴</t>
  </si>
  <si>
    <t xml:space="preserve">      就业见习补贴</t>
  </si>
  <si>
    <t xml:space="preserve">      其他就业补助支出</t>
  </si>
  <si>
    <t xml:space="preserve">    抚恤</t>
  </si>
  <si>
    <t xml:space="preserve">      死亡抚恤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</si>
  <si>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</si>
  <si>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</si>
  <si>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</si>
  <si>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军队移交政府的离退休人员安置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</si>
  <si>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</si>
  <si>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</si>
  <si>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</si>
  <si>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</si>
  <si>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</si>
  <si>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</si>
  <si>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</si>
  <si>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</si>
  <si>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养老服务</t>
  </si>
  <si>
    <t xml:space="preserve">    残疾人事业</t>
  </si>
  <si>
    <t xml:space="preserve">      残疾人康复</t>
  </si>
  <si>
    <t xml:space="preserve">      残疾人就业</t>
  </si>
  <si>
    <t xml:space="preserve">      残疾人体育</t>
  </si>
  <si>
    <t xml:space="preserve">      残疾人生活和护理补贴</t>
  </si>
  <si>
    <t xml:space="preserve">      其他残疾人事业支出</t>
  </si>
  <si>
    <t xml:space="preserve">    最低生活保障</t>
  </si>
  <si>
    <t xml:space="preserve">      城市最低生活保障金支出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</si>
  <si>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</si>
  <si>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</si>
  <si>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</si>
  <si>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</si>
  <si>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</si>
  <si>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其他生活救助</t>
  </si>
  <si>
    <t xml:space="preserve">      其他城市生活救助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</si>
  <si>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</si>
  <si>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</si>
  <si>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</si>
  <si>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</si>
  <si>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</si>
  <si>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</si>
  <si>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</si>
  <si>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</si>
  <si>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</si>
  <si>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中医(民族)医院</t>
  </si>
  <si>
    <t xml:space="preserve">      妇幼保健医院</t>
  </si>
  <si>
    <t xml:space="preserve">    基层医疗卫生机构</t>
  </si>
  <si>
    <t xml:space="preserve">      城市社区卫生机构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</si>
  <si>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</si>
  <si>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</si>
  <si>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</si>
  <si>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卫生监督机构</t>
  </si>
  <si>
    <t xml:space="preserve">      精神卫生机构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</si>
  <si>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</si>
  <si>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</si>
  <si>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</si>
  <si>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</si>
  <si>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</si>
  <si>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</si>
  <si>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</si>
  <si>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</si>
  <si>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计划生育机构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</si>
  <si>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</si>
  <si>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</si>
  <si>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</si>
  <si>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</si>
  <si>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</si>
  <si>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</si>
  <si>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</si>
  <si>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</si>
  <si>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</si>
  <si>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</si>
  <si>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</si>
  <si>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</si>
  <si>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</si>
  <si>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</si>
  <si>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</si>
  <si>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医疗保障政策管理</t>
  </si>
  <si>
    <t xml:space="preserve">      医疗保障经办事务</t>
  </si>
  <si>
    <t xml:space="preserve">      其他医疗保障管理事务支出</t>
  </si>
  <si>
    <t xml:space="preserve">    老龄卫生健康事务</t>
  </si>
  <si>
    <t xml:space="preserve">      老龄卫生健康事务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</si>
  <si>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</si>
  <si>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</si>
  <si>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</si>
  <si>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</si>
  <si>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生态环境保护宣传</t>
  </si>
  <si>
    <t xml:space="preserve">      应对气候变化管理事务</t>
  </si>
  <si>
    <t xml:space="preserve">      其他环境保护管理事务支出</t>
  </si>
  <si>
    <t xml:space="preserve">    环境监测与监察</t>
  </si>
  <si>
    <t xml:space="preserve">      建设项目环评审查与监督</t>
  </si>
  <si>
    <t xml:space="preserve">      其他环境监测与监察支出</t>
  </si>
  <si>
    <t xml:space="preserve">    污染防治</t>
  </si>
  <si>
    <t xml:space="preserve">      大气</t>
  </si>
  <si>
    <t xml:space="preserve">      水体</t>
  </si>
  <si>
    <t xml:space="preserve">      固体废弃物与化学品</t>
  </si>
  <si>
    <t xml:space="preserve">      土壤</t>
  </si>
  <si>
    <t xml:space="preserve">      其他污染防治支出</t>
  </si>
  <si>
    <t xml:space="preserve">    自然生态保护</t>
  </si>
  <si>
    <t xml:space="preserve">      农村环境保护</t>
  </si>
  <si>
    <t xml:space="preserve">    能源节约利用</t>
  </si>
  <si>
    <t xml:space="preserve">      能源节约利用</t>
  </si>
  <si>
    <t xml:space="preserve">    污染减排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</si>
  <si>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</si>
  <si>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</si>
  <si>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</si>
  <si>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</si>
  <si>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</si>
  <si>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城管执法</t>
  </si>
  <si>
    <t xml:space="preserve">      工程建设管理</t>
  </si>
  <si>
    <t xml:space="preserve">      住宅建设与房地产市场监管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</si>
  <si>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</si>
  <si>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</si>
  <si>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</si>
  <si>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</si>
  <si>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</si>
  <si>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</si>
  <si>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</si>
  <si>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</si>
  <si>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建设市场管理与监督</t>
  </si>
  <si>
    <t xml:space="preserve">      建设市场管理与监督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</si>
  <si>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</si>
  <si>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</si>
  <si>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</si>
  <si>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</si>
  <si>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</si>
  <si>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</si>
  <si>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</si>
  <si>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</si>
  <si>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</si>
  <si>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农业生产发展</t>
  </si>
  <si>
    <t xml:space="preserve">      农村合作经济</t>
  </si>
  <si>
    <t xml:space="preserve">      农产品加工与促销</t>
  </si>
  <si>
    <t xml:space="preserve">      农业资源保护修复与利用</t>
  </si>
  <si>
    <t xml:space="preserve">      渔业发展</t>
  </si>
  <si>
    <t xml:space="preserve">      农田建设</t>
  </si>
  <si>
    <t xml:space="preserve">      其他农业农村支出</t>
  </si>
  <si>
    <t xml:space="preserve">    林业和草原</t>
  </si>
  <si>
    <t xml:space="preserve">      森林资源培育</t>
  </si>
  <si>
    <t xml:space="preserve">      森林资源管理</t>
  </si>
  <si>
    <t xml:space="preserve">      湿地保护</t>
  </si>
  <si>
    <t xml:space="preserve">    水利</t>
  </si>
  <si>
    <t xml:space="preserve">      水利工程建设</t>
  </si>
  <si>
    <t xml:space="preserve">      水利工程运行与维护</t>
  </si>
  <si>
    <t xml:space="preserve">      水资源节约管理与保护</t>
  </si>
  <si>
    <t xml:space="preserve">      防汛</t>
  </si>
  <si>
    <t xml:space="preserve">      抗旱</t>
  </si>
  <si>
    <t xml:space="preserve">      其他水利支出</t>
  </si>
  <si>
    <t xml:space="preserve">    巩固脱贫衔接乡村振兴</t>
  </si>
  <si>
    <t xml:space="preserve">      农村基础设施建设</t>
  </si>
  <si>
    <t xml:space="preserve">      其他巩固脱贫衔接乡村振兴支出</t>
  </si>
  <si>
    <t xml:space="preserve">    农村综合改革</t>
  </si>
  <si>
    <t xml:space="preserve">      对村级公益事业建设的补助</t>
  </si>
  <si>
    <t xml:space="preserve">    普惠金融发展支出</t>
  </si>
  <si>
    <t xml:space="preserve">      创业担保贷款贴息及奖补</t>
  </si>
  <si>
    <t xml:space="preserve">  交通运输支出</t>
  </si>
  <si>
    <t xml:space="preserve">    公路水路运输</t>
  </si>
  <si>
    <t xml:space="preserve">      公路养护</t>
  </si>
  <si>
    <t xml:space="preserve">      公路和运输安全</t>
  </si>
  <si>
    <t xml:space="preserve">      公路运输管理</t>
  </si>
  <si>
    <t xml:space="preserve">      港口设施</t>
  </si>
  <si>
    <t xml:space="preserve">      航道维护</t>
  </si>
  <si>
    <t xml:space="preserve">      其他公路水路运输支出</t>
  </si>
  <si>
    <t xml:space="preserve">    邮政业支出</t>
  </si>
  <si>
    <t xml:space="preserve">      邮政普遍服务与特殊服务</t>
  </si>
  <si>
    <t xml:space="preserve">    车辆购置税支出</t>
  </si>
  <si>
    <t xml:space="preserve">      车辆购置税用于公路等基础设施建设支出</t>
  </si>
  <si>
    <t xml:space="preserve">    其他交通运输支出</t>
  </si>
  <si>
    <t xml:space="preserve">      其他交通运输支出</t>
  </si>
  <si>
    <t xml:space="preserve">  资源勘探工业信息等支出</t>
  </si>
  <si>
    <t xml:space="preserve">    工业和信息产业监管</t>
  </si>
  <si>
    <t xml:space="preserve">      工程建设及运行维护</t>
  </si>
  <si>
    <t xml:space="preserve">      产业发展</t>
  </si>
  <si>
    <t xml:space="preserve">      其他工业和信息产业监管支出</t>
  </si>
  <si>
    <t xml:space="preserve">    国有资产监管</t>
  </si>
  <si>
    <t xml:space="preserve">      其他国有资产监管支出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</si>
  <si>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</si>
  <si>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</si>
  <si>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</si>
  <si>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商业服务业等支出</t>
  </si>
  <si>
    <t xml:space="preserve">    商业流通事务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</si>
  <si>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</si>
  <si>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</si>
  <si>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</si>
  <si>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金融支出</t>
  </si>
  <si>
    <t xml:space="preserve">    金融发展支出</t>
  </si>
  <si>
    <t xml:space="preserve">      其他金融发展支出</t>
  </si>
  <si>
    <t xml:space="preserve">    其他金融支出</t>
  </si>
  <si>
    <t xml:space="preserve">      其他金融支出</t>
  </si>
  <si>
    <t xml:space="preserve">  自然资源海洋气象等支出</t>
  </si>
  <si>
    <t xml:space="preserve">    自然资源事务</t>
  </si>
  <si>
    <t xml:space="preserve">      其他自然资源事务支出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</si>
  <si>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</si>
  <si>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</si>
  <si>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</si>
  <si>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</si>
  <si>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</si>
  <si>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</si>
  <si>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公共租赁住房</t>
  </si>
  <si>
    <t xml:space="preserve">      保障性住房租金补贴</t>
  </si>
  <si>
    <t xml:space="preserve">      老旧小区改造</t>
  </si>
  <si>
    <t xml:space="preserve">      住房租赁市场发展</t>
  </si>
  <si>
    <t xml:space="preserve">      其他保障性安居工程支出</t>
  </si>
  <si>
    <t xml:space="preserve">    住房改革支出</t>
  </si>
  <si>
    <t xml:space="preserve">      住房公积金</t>
  </si>
  <si>
    <t xml:space="preserve">      购房补贴</t>
  </si>
  <si>
    <t xml:space="preserve">    城乡社区住宅</t>
  </si>
  <si>
    <t xml:space="preserve">      公有住房建设和维修改造支出</t>
  </si>
  <si>
    <t xml:space="preserve">      其他城乡社区住宅支出</t>
  </si>
  <si>
    <t xml:space="preserve">  粮油物资储备支出</t>
  </si>
  <si>
    <t xml:space="preserve">    重要商品储备</t>
  </si>
  <si>
    <t xml:space="preserve">      化肥储备</t>
  </si>
  <si>
    <t xml:space="preserve">  灾害防治及应急管理支出</t>
  </si>
  <si>
    <t xml:space="preserve">    应急管理事务</t>
  </si>
  <si>
    <t xml:space="preserve">      安全监管</t>
  </si>
  <si>
    <t xml:space="preserve">      应急救援</t>
  </si>
  <si>
    <t xml:space="preserve">      应急管理</t>
  </si>
  <si>
    <t xml:space="preserve">    消防救援事务</t>
  </si>
  <si>
    <t xml:space="preserve">      消防应急救援</t>
  </si>
  <si>
    <t xml:space="preserve">      其他消防救援事务支出</t>
  </si>
  <si>
    <t xml:space="preserve">    自然灾害防治</t>
  </si>
  <si>
    <t xml:space="preserve">      地质灾害防治</t>
  </si>
  <si>
    <t xml:space="preserve">      森林草原防灾减灾</t>
  </si>
  <si>
    <t xml:space="preserve">      其他自然灾害防治支出</t>
  </si>
  <si>
    <t xml:space="preserve">    自然灾害救灾及恢复重建支出</t>
  </si>
  <si>
    <t xml:space="preserve">      自然灾害救灾补助</t>
  </si>
  <si>
    <t xml:space="preserve">    其他灾害防治及应急管理支出</t>
  </si>
  <si>
    <t xml:space="preserve">      其他灾害防治及应急管理支出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</si>
  <si>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</si>
  <si>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</si>
  <si>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</si>
  <si>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</si>
  <si>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</si>
  <si>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</si>
  <si>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    地方政府向国际组织借款付息支出</t>
  </si>
  <si>
    <t xml:space="preserve">  债务发行费用支出</t>
  </si>
  <si>
    <t xml:space="preserve">    地方政府一般债务发行费用支出</t>
  </si>
  <si>
    <t>表3</t>
  </si>
  <si>
    <t xml:space="preserve">2022年区本级一般公共预算转移支付支出执行表 </t>
  </si>
  <si>
    <t>（分地区）</t>
  </si>
  <si>
    <t>街镇</t>
  </si>
  <si>
    <t>一般性转移支付</t>
  </si>
  <si>
    <t>专项转移支付</t>
  </si>
  <si>
    <t>补助街镇合计</t>
  </si>
  <si>
    <t xml:space="preserve">  石马河街道办事处</t>
  </si>
  <si>
    <t xml:space="preserve">  大石坝街道办事处</t>
  </si>
  <si>
    <t xml:space="preserve">  观音桥街道办事处</t>
  </si>
  <si>
    <t xml:space="preserve">  华新街街道办事处</t>
  </si>
  <si>
    <t xml:space="preserve">  五里店街道办事处</t>
  </si>
  <si>
    <t xml:space="preserve">  江北城街道办事处</t>
  </si>
  <si>
    <t xml:space="preserve">  寸滩街道办事处</t>
  </si>
  <si>
    <t xml:space="preserve">  铁山坪街道办事处</t>
  </si>
  <si>
    <t xml:space="preserve">  郭家沱街道办事处</t>
  </si>
  <si>
    <t xml:space="preserve">  鱼嘴镇街道办事处</t>
  </si>
  <si>
    <t xml:space="preserve">  复盛镇街道办事处</t>
  </si>
  <si>
    <t xml:space="preserve">  五宝镇街道办事处</t>
  </si>
  <si>
    <r>
      <rPr>
        <sz val="14"/>
        <rFont val="方正黑体_GBK"/>
        <charset val="134"/>
      </rPr>
      <t>表</t>
    </r>
    <r>
      <rPr>
        <sz val="14"/>
        <rFont val="Times New Roman"/>
        <charset val="134"/>
      </rPr>
      <t>4</t>
    </r>
  </si>
  <si>
    <r>
      <rPr>
        <sz val="18"/>
        <rFont val="Times New Roman"/>
        <charset val="134"/>
      </rPr>
      <t>2022</t>
    </r>
    <r>
      <rPr>
        <sz val="18"/>
        <rFont val="方正小标宋_GBK"/>
        <charset val="134"/>
      </rPr>
      <t>年区本级一般公共预算转移支付支出执行表</t>
    </r>
    <r>
      <rPr>
        <sz val="18"/>
        <rFont val="Times New Roman"/>
        <charset val="134"/>
      </rPr>
      <t xml:space="preserve"> </t>
    </r>
  </si>
  <si>
    <t>（分项目）</t>
  </si>
  <si>
    <r>
      <rPr>
        <sz val="12"/>
        <rFont val="黑体"/>
        <charset val="134"/>
      </rPr>
      <t>项</t>
    </r>
    <r>
      <rPr>
        <sz val="12"/>
        <rFont val="Times New Roman"/>
        <charset val="134"/>
      </rPr>
      <t xml:space="preserve">    </t>
    </r>
    <r>
      <rPr>
        <sz val="12"/>
        <rFont val="黑体"/>
        <charset val="134"/>
      </rPr>
      <t>目</t>
    </r>
  </si>
  <si>
    <t xml:space="preserve"> 1.返还性收入</t>
  </si>
  <si>
    <r>
      <rPr>
        <sz val="10"/>
        <rFont val="Times New Roman"/>
        <charset val="134"/>
      </rPr>
      <t xml:space="preserve"> 2.</t>
    </r>
    <r>
      <rPr>
        <sz val="10"/>
        <rFont val="方正仿宋_GBK"/>
        <charset val="134"/>
      </rPr>
      <t>体制补助</t>
    </r>
  </si>
  <si>
    <r>
      <rPr>
        <sz val="10"/>
        <rFont val="Times New Roman"/>
        <charset val="134"/>
      </rPr>
      <t xml:space="preserve"> 3.</t>
    </r>
    <r>
      <rPr>
        <sz val="10"/>
        <rFont val="方正仿宋_GBK"/>
        <charset val="134"/>
      </rPr>
      <t>均衡性转移支付</t>
    </r>
  </si>
  <si>
    <r>
      <rPr>
        <sz val="10"/>
        <rFont val="Times New Roman"/>
        <charset val="134"/>
      </rPr>
      <t xml:space="preserve"> 4.</t>
    </r>
    <r>
      <rPr>
        <sz val="10"/>
        <rFont val="方正仿宋_GBK"/>
        <charset val="134"/>
      </rPr>
      <t>结算补助</t>
    </r>
  </si>
  <si>
    <r>
      <rPr>
        <sz val="10"/>
        <rFont val="Times New Roman"/>
        <charset val="134"/>
      </rPr>
      <t xml:space="preserve"> 5.</t>
    </r>
    <r>
      <rPr>
        <sz val="10"/>
        <rFont val="方正仿宋_GBK"/>
        <charset val="134"/>
      </rPr>
      <t>其他一般性转移支付</t>
    </r>
  </si>
  <si>
    <r>
      <rPr>
        <sz val="10"/>
        <rFont val="Times New Roman"/>
        <charset val="134"/>
      </rPr>
      <t xml:space="preserve">    6.</t>
    </r>
    <r>
      <rPr>
        <sz val="10"/>
        <rFont val="方正仿宋_GBK"/>
        <charset val="134"/>
      </rPr>
      <t>基层政权建设补助资金</t>
    </r>
  </si>
  <si>
    <r>
      <rPr>
        <sz val="10"/>
        <rFont val="Times New Roman"/>
        <charset val="134"/>
      </rPr>
      <t xml:space="preserve">    7.</t>
    </r>
    <r>
      <rPr>
        <sz val="10"/>
        <rFont val="方正仿宋_GBK"/>
        <charset val="134"/>
      </rPr>
      <t>学前教育发展资金</t>
    </r>
  </si>
  <si>
    <r>
      <rPr>
        <sz val="10"/>
        <rFont val="Times New Roman"/>
        <charset val="134"/>
      </rPr>
      <t xml:space="preserve">    8.</t>
    </r>
    <r>
      <rPr>
        <sz val="10"/>
        <rFont val="方正仿宋_GBK"/>
        <charset val="134"/>
      </rPr>
      <t>基层政权建设补助资金</t>
    </r>
  </si>
  <si>
    <r>
      <rPr>
        <sz val="10"/>
        <rFont val="Times New Roman"/>
        <charset val="134"/>
      </rPr>
      <t xml:space="preserve">    9.</t>
    </r>
    <r>
      <rPr>
        <sz val="10"/>
        <rFont val="方正仿宋_GBK"/>
        <charset val="134"/>
      </rPr>
      <t>民政管理事务补助资金</t>
    </r>
  </si>
  <si>
    <r>
      <rPr>
        <sz val="10"/>
        <rFont val="Times New Roman"/>
        <charset val="134"/>
      </rPr>
      <t xml:space="preserve">    10.</t>
    </r>
    <r>
      <rPr>
        <sz val="10"/>
        <rFont val="方正仿宋_GBK"/>
        <charset val="134"/>
      </rPr>
      <t>公共卫生服务补助资金</t>
    </r>
  </si>
  <si>
    <r>
      <rPr>
        <sz val="10"/>
        <rFont val="Times New Roman"/>
        <charset val="134"/>
      </rPr>
      <t xml:space="preserve">    11.</t>
    </r>
    <r>
      <rPr>
        <sz val="10"/>
        <rFont val="方正仿宋_GBK"/>
        <charset val="134"/>
      </rPr>
      <t>自然资源利用与保护</t>
    </r>
  </si>
  <si>
    <r>
      <rPr>
        <sz val="10"/>
        <rFont val="Times New Roman"/>
        <charset val="134"/>
      </rPr>
      <t xml:space="preserve">    12.</t>
    </r>
    <r>
      <rPr>
        <sz val="10"/>
        <rFont val="方正仿宋_GBK"/>
        <charset val="134"/>
      </rPr>
      <t>城乡社区事务支出专项资金</t>
    </r>
  </si>
  <si>
    <r>
      <rPr>
        <sz val="10"/>
        <rFont val="Times New Roman"/>
        <charset val="134"/>
      </rPr>
      <t xml:space="preserve">    13.</t>
    </r>
    <r>
      <rPr>
        <sz val="10"/>
        <rFont val="方正仿宋_GBK"/>
        <charset val="134"/>
      </rPr>
      <t>乡村振兴补助资金</t>
    </r>
  </si>
  <si>
    <r>
      <rPr>
        <sz val="10"/>
        <rFont val="Times New Roman"/>
        <charset val="134"/>
      </rPr>
      <t xml:space="preserve">    14.</t>
    </r>
    <r>
      <rPr>
        <sz val="10"/>
        <rFont val="方正仿宋_GBK"/>
        <charset val="134"/>
      </rPr>
      <t>生活垃圾分类</t>
    </r>
  </si>
  <si>
    <r>
      <rPr>
        <sz val="10"/>
        <rFont val="Times New Roman"/>
        <charset val="134"/>
      </rPr>
      <t xml:space="preserve">    15.</t>
    </r>
    <r>
      <rPr>
        <sz val="10"/>
        <rFont val="方正仿宋_GBK"/>
        <charset val="134"/>
      </rPr>
      <t>农村联网公路专项</t>
    </r>
  </si>
  <si>
    <r>
      <rPr>
        <sz val="10"/>
        <rFont val="Times New Roman"/>
        <charset val="134"/>
      </rPr>
      <t xml:space="preserve">    16.</t>
    </r>
    <r>
      <rPr>
        <sz val="10"/>
        <rFont val="方正仿宋_GBK"/>
        <charset val="134"/>
      </rPr>
      <t>生态修复项目资金</t>
    </r>
  </si>
  <si>
    <r>
      <rPr>
        <sz val="10"/>
        <rFont val="Times New Roman"/>
        <charset val="134"/>
      </rPr>
      <t xml:space="preserve">    17.</t>
    </r>
    <r>
      <rPr>
        <sz val="10"/>
        <rFont val="方正仿宋_GBK"/>
        <charset val="134"/>
      </rPr>
      <t>应急抢险专项经费</t>
    </r>
  </si>
  <si>
    <r>
      <rPr>
        <sz val="10"/>
        <rFont val="宋体"/>
        <charset val="134"/>
      </rPr>
      <t>注：</t>
    </r>
    <r>
      <rPr>
        <sz val="10"/>
        <rFont val="Times New Roman"/>
        <charset val="134"/>
      </rPr>
      <t>1.</t>
    </r>
    <r>
      <rPr>
        <sz val="10"/>
        <rFont val="宋体"/>
        <charset val="134"/>
      </rPr>
      <t>本表中项目为区对街镇转移支付全部项目，包括年度中上级增加的转移支付项目。</t>
    </r>
    <r>
      <rPr>
        <sz val="10"/>
        <rFont val="Times New Roman"/>
        <charset val="134"/>
      </rPr>
      <t xml:space="preserve">
    2.</t>
    </r>
    <r>
      <rPr>
        <sz val="10"/>
        <rFont val="宋体"/>
        <charset val="134"/>
      </rPr>
      <t>年度执行中由于上级转移支付增加，统筹上年结转等来源，区对街镇转移支付规模较年初有所增加。</t>
    </r>
  </si>
  <si>
    <t>表5</t>
  </si>
  <si>
    <t>2022年区本级政府性基金预算收支执行表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</si>
  <si>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</si>
  <si>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</si>
  <si>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</si>
  <si>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</si>
  <si>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</si>
  <si>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</si>
  <si>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</si>
  <si>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</si>
  <si>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</si>
  <si>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</si>
  <si>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五、交通运输支出</t>
  </si>
  <si>
    <t>六、农业土地开发资金收入</t>
  </si>
  <si>
    <t>六、其他支出</t>
  </si>
  <si>
    <t>七、国有土地使用权出让收入</t>
  </si>
  <si>
    <t>七、债务付息支出</t>
  </si>
  <si>
    <t>八、大中型水库库区基金收入</t>
  </si>
  <si>
    <t>八、债务发行费用支出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</si>
  <si>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</si>
  <si>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</si>
  <si>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</si>
  <si>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</si>
  <si>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</si>
  <si>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—</t>
  </si>
  <si>
    <t>三、调入资金</t>
  </si>
  <si>
    <t xml:space="preserve">四、地方政府债务收入 </t>
  </si>
  <si>
    <t>四、地方政府债务还本支出</t>
  </si>
  <si>
    <t xml:space="preserve">    地方政府其他债务还本支出
   </t>
  </si>
  <si>
    <t>五、上年结转</t>
  </si>
  <si>
    <t>注：1.本表直观反映2021年政府性基金预算收入与支出的平衡关系。
    2.收入总计（本级收入合计+转移性收入合计）=支出总计（本级支出合计+转移性支出合计）。</t>
  </si>
  <si>
    <t>表6</t>
  </si>
  <si>
    <t>2022年区本级政府性基金预算本级支出执行表</t>
  </si>
  <si>
    <t xml:space="preserve">    大中型水库移民后期扶持基金支出</t>
  </si>
  <si>
    <t xml:space="preserve">      移民补助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</si>
  <si>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</si>
  <si>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</si>
  <si>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</si>
  <si>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</si>
  <si>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</si>
  <si>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其他国有土地使用权出让收入安排的支出</t>
  </si>
  <si>
    <t xml:space="preserve">    城市基础设施配套费安排的支出</t>
  </si>
  <si>
    <t xml:space="preserve">      城市公共设施</t>
  </si>
  <si>
    <t xml:space="preserve">      其他城市基础设施配套费安排的支出</t>
  </si>
  <si>
    <t xml:space="preserve">    污水处理费安排的支出</t>
  </si>
  <si>
    <t xml:space="preserve">      代征手续费</t>
  </si>
  <si>
    <t xml:space="preserve">    三峡水库库区基金支出</t>
  </si>
  <si>
    <t xml:space="preserve">      基础设施建设和经济发展</t>
  </si>
  <si>
    <t xml:space="preserve">      解决移民遗留问题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</si>
  <si>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</si>
  <si>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</si>
  <si>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</si>
  <si>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</si>
  <si>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</si>
  <si>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</si>
  <si>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</si>
  <si>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</si>
  <si>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</si>
  <si>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</si>
  <si>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</si>
  <si>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</si>
  <si>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</si>
  <si>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棚户区改造专项债券付息支出</t>
  </si>
  <si>
    <t xml:space="preserve">      其他地方自行试点项目收益专项债券付息支出</t>
  </si>
  <si>
    <t xml:space="preserve">      国有土地使用权出让金债务发行费用支出</t>
  </si>
  <si>
    <t xml:space="preserve">      棚户区改造专项债券发行费用支出</t>
  </si>
  <si>
    <t xml:space="preserve">      其他地方自行试点项目收益专项债券发行费用支出</t>
  </si>
  <si>
    <t>注：本表详细反映2021年政府性基金预算本级支出情况，按《预算法》要求细化到功能分类项级科目。</t>
  </si>
  <si>
    <t>表7</t>
  </si>
  <si>
    <t xml:space="preserve">2022年区本级政府性基金转移支付支出执行表 </t>
  </si>
  <si>
    <t xml:space="preserve"> 石马河街道办事处</t>
  </si>
  <si>
    <t>铁山坪街道办事处</t>
  </si>
  <si>
    <t xml:space="preserve">  鱼嘴镇人民政府</t>
  </si>
  <si>
    <t>复盛镇人民政府</t>
  </si>
  <si>
    <t>五宝镇人民政府</t>
  </si>
  <si>
    <t>表8</t>
  </si>
  <si>
    <t xml:space="preserve">2022年区本级政府性基金预算转移支付执行表 </t>
  </si>
  <si>
    <t>项    目</t>
  </si>
  <si>
    <t xml:space="preserve">  1.征地和拆迁补偿支出</t>
  </si>
  <si>
    <t xml:space="preserve">  2.三峡水库库区基金支出</t>
  </si>
  <si>
    <t xml:space="preserve">  3.其他地方自行试点项目收益专项债券收入安排的支出</t>
  </si>
  <si>
    <t xml:space="preserve">  4.用于社会福利的彩票公益金支出</t>
  </si>
  <si>
    <t>注：1.本表中项目为区对街镇转移支付全部项目，包括年度中上级增加的转移支付项目。
    2.年度执行中由于上级转移支付增加，统筹上年结转等来源，区对街镇转移支付规模较年初有所增加。</t>
  </si>
  <si>
    <t>表9</t>
  </si>
  <si>
    <t>2022年区本级国有资本经营预算收支执行表</t>
  </si>
  <si>
    <t>支       出</t>
  </si>
  <si>
    <t>一、利润收入</t>
  </si>
  <si>
    <t>一、解决历史遗留问题及改革成本支出</t>
  </si>
  <si>
    <t>二、股利、股息收入</t>
  </si>
  <si>
    <t xml:space="preserve">      “三供一业”移交补助支出</t>
  </si>
  <si>
    <t>三、产权转让收入</t>
  </si>
  <si>
    <t xml:space="preserve">      国有企业退休人员社会化管理补助支出</t>
  </si>
  <si>
    <t>四、其他国有资本经营预算收入</t>
  </si>
  <si>
    <t xml:space="preserve">      其他历史遗留及改革成本支出</t>
  </si>
  <si>
    <t xml:space="preserve">      其他解决历史遗留问题及改革成本支出</t>
  </si>
  <si>
    <t>二、国有企业资本金注入</t>
  </si>
  <si>
    <t xml:space="preserve">   支持科技进步支出</t>
  </si>
  <si>
    <t xml:space="preserve">      其他国有企业资本金注入</t>
  </si>
  <si>
    <t>三、金融国有资本经营预算支出</t>
  </si>
  <si>
    <t xml:space="preserve">      其他金融国有资本经营预算支出</t>
  </si>
  <si>
    <t>四、其他国有资本经营预算支出</t>
  </si>
  <si>
    <t xml:space="preserve">      其他国有资本经营预算支出</t>
  </si>
  <si>
    <t>一、调出资金</t>
  </si>
  <si>
    <t>二、上年结转</t>
  </si>
  <si>
    <t>二、补助街镇</t>
  </si>
  <si>
    <t>三、结转下年</t>
  </si>
  <si>
    <t xml:space="preserve">注：1.本表直观反映2022年国有资本经营预算收入与支出的平衡关系。
    2.收入总计（本级收入合计+转移性收入合计）=支出总计（本级支出合计+转移性支出合计）。
    3.2022年国有资本经营预算未进行预算调整。
</t>
  </si>
  <si>
    <t>表10</t>
  </si>
  <si>
    <t>2022年全区社会保险基金预算收支执行表</t>
  </si>
  <si>
    <t>执行数
为调整
预算数的%</t>
  </si>
  <si>
    <t>全市收入合计</t>
  </si>
  <si>
    <t>全市支出合计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</si>
  <si>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</si>
  <si>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</si>
  <si>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</si>
  <si>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</si>
  <si>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</si>
  <si>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</si>
  <si>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</si>
  <si>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
（含生育保险）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</si>
  <si>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</si>
  <si>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</si>
  <si>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</si>
  <si>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</si>
  <si>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</si>
  <si>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</si>
  <si>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本年收支结余</t>
  </si>
  <si>
    <t xml:space="preserve">      </t>
  </si>
  <si>
    <t>表11</t>
  </si>
  <si>
    <t>2022年全区社会保险基金预算结余执行表</t>
  </si>
  <si>
    <t>2021年决算数</t>
  </si>
  <si>
    <t>2022年执行数</t>
  </si>
  <si>
    <t>执行数为上年
决算数的%</t>
  </si>
  <si>
    <t>一、企业职工基本养老保险基金本年收支结余</t>
  </si>
  <si>
    <t xml:space="preserve">    企业职工基本养老保险基金年末滚存结余</t>
  </si>
  <si>
    <t>二、城乡居民基本养老保险基金本年收支结余</t>
  </si>
  <si>
    <t xml:space="preserve">    城乡居民基本养老保险基金年末滚存结余</t>
  </si>
  <si>
    <t>三、机关事业单位基本养老保险基金本年收支结余</t>
  </si>
  <si>
    <t xml:space="preserve">    机关事业单位基本养老保险基金年末滚存结余</t>
  </si>
  <si>
    <t>四、职工基本医疗保险基金本年收支结余</t>
  </si>
  <si>
    <t xml:space="preserve">    职工基本医疗保险基金年末滚存结余</t>
  </si>
  <si>
    <t>五、居民基本医疗保险基金本年收支结余</t>
  </si>
  <si>
    <t xml:space="preserve">    居民基本医疗保险基金年末滚存结余</t>
  </si>
  <si>
    <t>六、工伤保险基金本年收支结余</t>
  </si>
  <si>
    <t xml:space="preserve">    工伤保险基金年末滚存结余</t>
  </si>
  <si>
    <t>七、失业保险基金本年收支结余</t>
  </si>
  <si>
    <t xml:space="preserve">    失业保险基金年末滚存结余</t>
  </si>
  <si>
    <t>社会保险基金本年收支结余</t>
  </si>
  <si>
    <t>社会保险基金年末滚存结余</t>
  </si>
  <si>
    <t>表12</t>
  </si>
  <si>
    <t xml:space="preserve">2023年区本级一般公共预算收支预算表 </t>
  </si>
  <si>
    <t>预算数为上年执行数的%</t>
  </si>
  <si>
    <t>预算数为上年预算数的%</t>
  </si>
  <si>
    <t xml:space="preserve">    国有资源（资产）有偿使用收入</t>
  </si>
  <si>
    <t xml:space="preserve">    政府住房基金收入</t>
  </si>
  <si>
    <t xml:space="preserve">    地方政府债券还本支出(再融资）</t>
  </si>
  <si>
    <t>五、地方政府债务收入</t>
  </si>
  <si>
    <t>四、地方政府债务转贷支出</t>
  </si>
  <si>
    <t xml:space="preserve">    地方政府债券转贷支出（新增）</t>
  </si>
  <si>
    <t xml:space="preserve">    地方政府债券转贷支出（再融资）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</si>
  <si>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</si>
  <si>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表13</t>
  </si>
  <si>
    <t xml:space="preserve">2023年区本级一般公共预算本级支出预算表 </t>
  </si>
  <si>
    <t>预  算  数</t>
  </si>
  <si>
    <t>一般公共服务支出</t>
  </si>
  <si>
    <t>人大事务</t>
  </si>
  <si>
    <t>行政运行</t>
  </si>
  <si>
    <t>一般行政管理事务</t>
  </si>
  <si>
    <t>人大会议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</si>
  <si>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</si>
  <si>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</si>
  <si>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</si>
  <si>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</si>
  <si>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</si>
  <si>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</si>
  <si>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>政协事务</t>
  </si>
  <si>
    <t xml:space="preserve">  一般行政管理事务</t>
  </si>
  <si>
    <t>政协会议</t>
  </si>
  <si>
    <t>参政议政</t>
  </si>
  <si>
    <t>其他政协事务支出</t>
  </si>
  <si>
    <t>政府办公厅（室）及相关机构事务</t>
  </si>
  <si>
    <t>专项业务及机关事务管理</t>
  </si>
  <si>
    <t xml:space="preserve">  政务公开审批</t>
  </si>
  <si>
    <t>信访事务</t>
  </si>
  <si>
    <t>其他政府办公厅（室）及相关机构事务支出</t>
  </si>
  <si>
    <t>发展与改革事务</t>
  </si>
  <si>
    <t>战略规划与实施</t>
  </si>
  <si>
    <t>日常经济运行调节</t>
  </si>
  <si>
    <t>社会事业发展规划</t>
  </si>
  <si>
    <t>物价管理</t>
  </si>
  <si>
    <t xml:space="preserve">  事业运行</t>
  </si>
  <si>
    <t>其他发展与改革事务支出</t>
  </si>
  <si>
    <t>统计信息事务</t>
  </si>
  <si>
    <t>2023/2/1</t>
  </si>
  <si>
    <t>统计管理</t>
  </si>
  <si>
    <t>专项普查活动</t>
  </si>
  <si>
    <t>统计抽样调查</t>
  </si>
  <si>
    <t>财政事务</t>
  </si>
  <si>
    <t xml:space="preserve">  预算改革业务</t>
  </si>
  <si>
    <t>财政国库业务</t>
  </si>
  <si>
    <t>财政监察</t>
  </si>
  <si>
    <t>信息化建设</t>
  </si>
  <si>
    <t>其他财政事务支出</t>
  </si>
  <si>
    <t>税收事务</t>
  </si>
  <si>
    <t>税收业务</t>
  </si>
  <si>
    <t>审计事务</t>
  </si>
  <si>
    <t xml:space="preserve">  审计业务</t>
  </si>
  <si>
    <t>纪检监察事务</t>
  </si>
  <si>
    <t>巡视工作</t>
  </si>
  <si>
    <t>其他纪检监察事务支出</t>
  </si>
  <si>
    <t>商贸事务</t>
  </si>
  <si>
    <t>招商引资</t>
  </si>
  <si>
    <t>其他商贸事务支出</t>
  </si>
  <si>
    <t>知识产权事务</t>
  </si>
  <si>
    <t>其他知识产权事务支出</t>
  </si>
  <si>
    <t>港澳台事务</t>
  </si>
  <si>
    <t>其他港澳台事务支出</t>
  </si>
  <si>
    <t>档案事务</t>
  </si>
  <si>
    <t>档案馆</t>
  </si>
  <si>
    <t>民主党派及工商联事务</t>
  </si>
  <si>
    <t>其他民主党派及工商联事务支出</t>
  </si>
  <si>
    <t>群众团体事务</t>
  </si>
  <si>
    <t>工会事务</t>
  </si>
  <si>
    <t>其他群众团体事务支出</t>
  </si>
  <si>
    <t>党委办公厅（室）及相关机构事务</t>
  </si>
  <si>
    <t>其他党委办公厅（室）及相关机构事务支出</t>
  </si>
  <si>
    <t>组织事务</t>
  </si>
  <si>
    <t>宣传事务</t>
  </si>
  <si>
    <t xml:space="preserve">  行政运行</t>
  </si>
  <si>
    <t>其他宣传事务支出</t>
  </si>
  <si>
    <t>统战事务</t>
  </si>
  <si>
    <t>宗教事务</t>
  </si>
  <si>
    <t>其他统战事务支出</t>
  </si>
  <si>
    <t>其他共产党事务支出</t>
  </si>
  <si>
    <t>网信事务</t>
  </si>
  <si>
    <t xml:space="preserve">  其他网信事务支出</t>
  </si>
  <si>
    <t>市场监督管理事务</t>
  </si>
  <si>
    <t>市场主体管理</t>
  </si>
  <si>
    <t>药品事务</t>
  </si>
  <si>
    <t>食品安全监管</t>
  </si>
  <si>
    <t>其他一般公共服务支出</t>
  </si>
  <si>
    <t>外交支出</t>
  </si>
  <si>
    <t>国防支出</t>
  </si>
  <si>
    <t>国防动员</t>
  </si>
  <si>
    <t>兵役征集</t>
  </si>
  <si>
    <t>人民防空</t>
  </si>
  <si>
    <t>民兵</t>
  </si>
  <si>
    <t>其他国防支出</t>
  </si>
  <si>
    <t>公共安全支出</t>
  </si>
  <si>
    <t>武装警察部队</t>
  </si>
  <si>
    <t>公安</t>
  </si>
  <si>
    <t>执法办案</t>
  </si>
  <si>
    <t>特别业务</t>
  </si>
  <si>
    <t>检察</t>
  </si>
  <si>
    <t>检察监督</t>
  </si>
  <si>
    <t>法院</t>
  </si>
  <si>
    <t>案件审判</t>
  </si>
  <si>
    <t>司法</t>
  </si>
  <si>
    <t xml:space="preserve">  基层司法业务</t>
  </si>
  <si>
    <t>普法宣传</t>
  </si>
  <si>
    <t>律师管理</t>
  </si>
  <si>
    <t>公共法律服务</t>
  </si>
  <si>
    <t>国家统一法律职业资格考试</t>
  </si>
  <si>
    <t>社区矫正</t>
  </si>
  <si>
    <t>法治建设</t>
  </si>
  <si>
    <t>其他公共安全支出</t>
  </si>
  <si>
    <t xml:space="preserve">  其他公共安全支出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</si>
  <si>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</si>
  <si>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</si>
  <si>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</si>
  <si>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</si>
  <si>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</si>
  <si>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</si>
  <si>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</si>
  <si>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</si>
  <si>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其他普通教育支出</t>
  </si>
  <si>
    <t>职业教育</t>
  </si>
  <si>
    <t xml:space="preserve">  中等职业教育</t>
  </si>
  <si>
    <t>成人教育</t>
  </si>
  <si>
    <t>其他成人教育支出</t>
  </si>
  <si>
    <t>特殊教育</t>
  </si>
  <si>
    <t>特殊学校教育</t>
  </si>
  <si>
    <t>进修与培训</t>
  </si>
  <si>
    <t>教师进修</t>
  </si>
  <si>
    <t xml:space="preserve">  干部教育</t>
  </si>
  <si>
    <t>教育费附加安排的支出</t>
  </si>
  <si>
    <t>城市中小学校舍建设</t>
  </si>
  <si>
    <t>城市中小学教学设施</t>
  </si>
  <si>
    <t>其他教育费附加安排的支出</t>
  </si>
  <si>
    <t>其他教育支出</t>
  </si>
  <si>
    <t>科学技术支出</t>
  </si>
  <si>
    <t>科学技术管理事务</t>
  </si>
  <si>
    <t>其他科学技术管理事务支出</t>
  </si>
  <si>
    <t>技术研究与开发</t>
  </si>
  <si>
    <t>科技成果转化与扩散</t>
  </si>
  <si>
    <t xml:space="preserve">  其他技术研究与开发支出</t>
  </si>
  <si>
    <t>科技条件与服务</t>
  </si>
  <si>
    <t>技术创新服务体系</t>
  </si>
  <si>
    <t>科学技术普及</t>
  </si>
  <si>
    <t>科普活动</t>
  </si>
  <si>
    <t>其他科学技术普及支出</t>
  </si>
  <si>
    <t>科技交流与合作</t>
  </si>
  <si>
    <t>其他科技交流与合作支出</t>
  </si>
  <si>
    <t>文化旅游体育与传媒支出</t>
  </si>
  <si>
    <t>文化和旅游</t>
  </si>
  <si>
    <t>图书馆</t>
  </si>
  <si>
    <t>文化活动</t>
  </si>
  <si>
    <t xml:space="preserve">  群众文化</t>
  </si>
  <si>
    <t>旅游宣传</t>
  </si>
  <si>
    <t>文化和旅游管理事务</t>
  </si>
  <si>
    <t>其他文化和旅游支出</t>
  </si>
  <si>
    <t>文物</t>
  </si>
  <si>
    <t>文物保护</t>
  </si>
  <si>
    <t>体育</t>
  </si>
  <si>
    <t>运动项目管理</t>
  </si>
  <si>
    <t>体育竞赛</t>
  </si>
  <si>
    <t>体育训练</t>
  </si>
  <si>
    <t xml:space="preserve">  体育场馆</t>
  </si>
  <si>
    <t>群众体育</t>
  </si>
  <si>
    <t>其他体育支出</t>
  </si>
  <si>
    <t>新闻出版电影</t>
  </si>
  <si>
    <t>出版发行</t>
  </si>
  <si>
    <t>电影</t>
  </si>
  <si>
    <t>广播电视</t>
  </si>
  <si>
    <t>广播电视事务</t>
  </si>
  <si>
    <t>其他文化旅游体育与传媒支出</t>
  </si>
  <si>
    <t>宣传文化发展专项支出</t>
  </si>
  <si>
    <t>社会保障和就业支出</t>
  </si>
  <si>
    <t>人力资源和社会保障管理事务</t>
  </si>
  <si>
    <t>劳动保障监察</t>
  </si>
  <si>
    <t>就业管理事务</t>
  </si>
  <si>
    <t>社会保险业务管理事务</t>
  </si>
  <si>
    <t>社会保险经办机构</t>
  </si>
  <si>
    <t xml:space="preserve">  劳动关系和维权</t>
  </si>
  <si>
    <t>引进人才费用</t>
  </si>
  <si>
    <t xml:space="preserve">    其他人力资源和社会保障管理事务支出</t>
  </si>
  <si>
    <t>民政管理事务</t>
  </si>
  <si>
    <t>社会组织管理</t>
  </si>
  <si>
    <t>行政区划和地名管理</t>
  </si>
  <si>
    <t>基层政权建设和社区治理</t>
  </si>
  <si>
    <t>其他民政管理事务支出</t>
  </si>
  <si>
    <t>行政事业单位养老支出</t>
  </si>
  <si>
    <t xml:space="preserve">  行政单位离退休</t>
  </si>
  <si>
    <t>事业单位离退休</t>
  </si>
  <si>
    <t>离退休人员管理机构</t>
  </si>
  <si>
    <t xml:space="preserve">  机关事业单位基本养老保险缴费支出</t>
  </si>
  <si>
    <t>机关事业单位职业年金缴费支出</t>
  </si>
  <si>
    <t>其他行政事业单位养老支出</t>
  </si>
  <si>
    <t>就业补助</t>
  </si>
  <si>
    <t>其他就业补助支出</t>
  </si>
  <si>
    <t>抚恤</t>
  </si>
  <si>
    <t>死亡抚恤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</si>
  <si>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</si>
  <si>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</si>
  <si>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</si>
  <si>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</si>
  <si>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</si>
  <si>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 xml:space="preserve">  军队转业干部安置</t>
  </si>
  <si>
    <t>其他退役安置支出</t>
  </si>
  <si>
    <t>社会福利</t>
  </si>
  <si>
    <t>儿童福利</t>
  </si>
  <si>
    <t>老年福利</t>
  </si>
  <si>
    <t>殡葬</t>
  </si>
  <si>
    <t>养老服务</t>
  </si>
  <si>
    <t xml:space="preserve">  其他社会福利支出</t>
  </si>
  <si>
    <t>残疾人事业</t>
  </si>
  <si>
    <t>残疾人康复</t>
  </si>
  <si>
    <t>残疾人就业</t>
  </si>
  <si>
    <t>残疾人体育</t>
  </si>
  <si>
    <t xml:space="preserve">  残疾人生活和护理补贴</t>
  </si>
  <si>
    <t>其他残疾人事业支出</t>
  </si>
  <si>
    <t>最低生活保障</t>
  </si>
  <si>
    <t xml:space="preserve">    城市最低生活保障金支出</t>
  </si>
  <si>
    <t>临时救助</t>
  </si>
  <si>
    <t>流浪乞讨人员救助支出</t>
  </si>
  <si>
    <t>特困人员救助供养</t>
  </si>
  <si>
    <t>城市特困人员救助供养支出</t>
  </si>
  <si>
    <t>其他生活救助</t>
  </si>
  <si>
    <t>其他城市生活救助</t>
  </si>
  <si>
    <t>财政对基本养老保险基金的补助</t>
  </si>
  <si>
    <t>财政对城乡居民基本养老保险基金的补助</t>
  </si>
  <si>
    <t>财政对其他基本养老保险基金的补助</t>
  </si>
  <si>
    <t>退役军人管理事务</t>
  </si>
  <si>
    <t>机关服务</t>
  </si>
  <si>
    <t>其他退役军人事务管理支出</t>
  </si>
  <si>
    <t>其他社会保障和就业支出</t>
  </si>
  <si>
    <t xml:space="preserve">  其他社会保障和就业支出</t>
  </si>
  <si>
    <t>卫生健康支出</t>
  </si>
  <si>
    <t>卫生健康管理事务</t>
  </si>
  <si>
    <t>其他卫生健康管理事务支出</t>
  </si>
  <si>
    <t>公立医院</t>
  </si>
  <si>
    <t>综合医院</t>
  </si>
  <si>
    <t>中医（民族）医院</t>
  </si>
  <si>
    <t xml:space="preserve">  妇幼保健医院</t>
  </si>
  <si>
    <t>基层医疗卫生机构</t>
  </si>
  <si>
    <t>城市社区卫生机构</t>
  </si>
  <si>
    <t>其他基层医疗卫生机构支出</t>
  </si>
  <si>
    <t>公共卫生</t>
  </si>
  <si>
    <t>疾病预防控制机构</t>
  </si>
  <si>
    <t>卫生监督机构</t>
  </si>
  <si>
    <t>精神卫生机构</t>
  </si>
  <si>
    <t>基本公共卫生服务</t>
  </si>
  <si>
    <t>重大公共卫生服务</t>
  </si>
  <si>
    <t>其他公共卫生支出</t>
  </si>
  <si>
    <t>中医药</t>
  </si>
  <si>
    <t>中医（民族医）药专项</t>
  </si>
  <si>
    <t>计划生育事务</t>
  </si>
  <si>
    <t>计划生育机构</t>
  </si>
  <si>
    <t>计划生育服务</t>
  </si>
  <si>
    <t>行政事业单位医疗</t>
  </si>
  <si>
    <t xml:space="preserve">  行政单位医疗</t>
  </si>
  <si>
    <t>事业单位医疗</t>
  </si>
  <si>
    <t xml:space="preserve">  其他行政事业单位医疗支出</t>
  </si>
  <si>
    <t>财政对基本医疗保险基金的补助</t>
  </si>
  <si>
    <t>财政对城乡居民基本医疗保险基金的补助</t>
  </si>
  <si>
    <t>医疗救助</t>
  </si>
  <si>
    <t>城乡医疗救助</t>
  </si>
  <si>
    <t>优抚对象医疗</t>
  </si>
  <si>
    <t>优抚对象医疗补助</t>
  </si>
  <si>
    <t>医疗保障管理事务</t>
  </si>
  <si>
    <t>医疗保障政策管理</t>
  </si>
  <si>
    <t>医疗保障经办事务</t>
  </si>
  <si>
    <t>其他医疗保障管理事务支出</t>
  </si>
  <si>
    <t>老龄卫生健康事务</t>
  </si>
  <si>
    <t>其他卫生健康支出</t>
  </si>
  <si>
    <t>节能环保支出</t>
  </si>
  <si>
    <t>环境保护管理事务</t>
  </si>
  <si>
    <t>生态环境保护宣传</t>
  </si>
  <si>
    <t>生态环境保护行政许可</t>
  </si>
  <si>
    <t>应对气候变化管理事务</t>
  </si>
  <si>
    <t>其他环境保护管理事务支出</t>
  </si>
  <si>
    <t>环境监测与监察</t>
  </si>
  <si>
    <t>建设项目环评审查与监督</t>
  </si>
  <si>
    <t>其他环境监测与监察支出</t>
  </si>
  <si>
    <t>污染防治</t>
  </si>
  <si>
    <t xml:space="preserve">  大气</t>
  </si>
  <si>
    <t>水体</t>
  </si>
  <si>
    <t>土壤</t>
  </si>
  <si>
    <t>其他污染防治支出</t>
  </si>
  <si>
    <t>自然生态保护</t>
  </si>
  <si>
    <t>农村环境保护</t>
  </si>
  <si>
    <t>天然林保护</t>
  </si>
  <si>
    <t>社会保险补助</t>
  </si>
  <si>
    <t>能源节约利用</t>
  </si>
  <si>
    <t>污染减排</t>
  </si>
  <si>
    <t>生态环境执法监察</t>
  </si>
  <si>
    <t>其他节能环保支出</t>
  </si>
  <si>
    <t>城乡社区支出</t>
  </si>
  <si>
    <t>城乡社区管理事务</t>
  </si>
  <si>
    <t xml:space="preserve">     一般行政管理事务</t>
  </si>
  <si>
    <t xml:space="preserve">   城管执法</t>
  </si>
  <si>
    <t>工程建设管理</t>
  </si>
  <si>
    <t>住宅建设与房地产市场监管</t>
  </si>
  <si>
    <t>其他城乡社区管理事务支出</t>
  </si>
  <si>
    <t>城乡社区公共设施</t>
  </si>
  <si>
    <t>其他城乡社区公共设施支出</t>
  </si>
  <si>
    <t>城乡社区环境卫生</t>
  </si>
  <si>
    <t>建设市场管理与监督</t>
  </si>
  <si>
    <t>其他城乡社区支出</t>
  </si>
  <si>
    <t xml:space="preserve">  其他城乡社区支出</t>
  </si>
  <si>
    <t>农林水支出</t>
  </si>
  <si>
    <t>农业农村</t>
  </si>
  <si>
    <t>科技转化与推广服务</t>
  </si>
  <si>
    <t xml:space="preserve">  病虫害控制</t>
  </si>
  <si>
    <t>农产品质量安全</t>
  </si>
  <si>
    <t>执法监管</t>
  </si>
  <si>
    <t>农业生产发展</t>
  </si>
  <si>
    <t xml:space="preserve">  农村合作经济</t>
  </si>
  <si>
    <t>农产品加工与促销</t>
  </si>
  <si>
    <t>农业资源保护修复与利用</t>
  </si>
  <si>
    <t>渔业发展</t>
  </si>
  <si>
    <t>农田建设</t>
  </si>
  <si>
    <t xml:space="preserve">  其他农业农村支出</t>
  </si>
  <si>
    <t>林业和草原</t>
  </si>
  <si>
    <t>森林资源培育</t>
  </si>
  <si>
    <t>森林资源管理</t>
  </si>
  <si>
    <t>森林生态效益补偿</t>
  </si>
  <si>
    <t xml:space="preserve">  湿地保护</t>
  </si>
  <si>
    <t>其他林业和草原支出</t>
  </si>
  <si>
    <t>水利</t>
  </si>
  <si>
    <t>水利工程建设</t>
  </si>
  <si>
    <t>水利工程运行与维护</t>
  </si>
  <si>
    <t>水资源节约管理与保护</t>
  </si>
  <si>
    <t xml:space="preserve">  防汛</t>
  </si>
  <si>
    <t>巩固脱贫衔接乡村振兴</t>
  </si>
  <si>
    <t>农村基础设施建设</t>
  </si>
  <si>
    <t>其他巩固脱贫衔接乡村振兴支出</t>
  </si>
  <si>
    <t>农村综合改革</t>
  </si>
  <si>
    <t>对村级公益事业建设的补助</t>
  </si>
  <si>
    <t>普惠金融发展支出</t>
  </si>
  <si>
    <t>创业担保贷款贴息及奖补</t>
  </si>
  <si>
    <t>交通运输支出</t>
  </si>
  <si>
    <t>公路水路运输</t>
  </si>
  <si>
    <t>公路养护</t>
  </si>
  <si>
    <t>公路和运输安全</t>
  </si>
  <si>
    <t>公路运输管理</t>
  </si>
  <si>
    <t xml:space="preserve">     港口设施</t>
  </si>
  <si>
    <t xml:space="preserve">   航道维护</t>
  </si>
  <si>
    <t>其他公路水路运输支出</t>
  </si>
  <si>
    <t>邮政业支出</t>
  </si>
  <si>
    <t>邮政普遍服务与特殊服务</t>
  </si>
  <si>
    <t>车辆购置税支出</t>
  </si>
  <si>
    <t>车辆购置税用于农村公路建设支出</t>
  </si>
  <si>
    <t>资源勘探工业信息等支出</t>
  </si>
  <si>
    <t>工业和信息产业监管</t>
  </si>
  <si>
    <t>工程建设及运行维护</t>
  </si>
  <si>
    <t>产业发展</t>
  </si>
  <si>
    <t>其他工业和信息产业监管支出</t>
  </si>
  <si>
    <t>国有资产监管</t>
  </si>
  <si>
    <t>其他国有资产监管支出</t>
  </si>
  <si>
    <t>支持中小企业发展和管理支出</t>
  </si>
  <si>
    <t>中小企业发展专项</t>
  </si>
  <si>
    <t>其他支持中小企业发展和管理支出</t>
  </si>
  <si>
    <t>商业服务业等支出</t>
  </si>
  <si>
    <t>商业流通事务</t>
  </si>
  <si>
    <t>其他商业流通事务支出</t>
  </si>
  <si>
    <t>涉外发展服务支出</t>
  </si>
  <si>
    <t>其他涉外发展服务支出</t>
  </si>
  <si>
    <t>金融支出</t>
  </si>
  <si>
    <t>金融部门监管支出</t>
  </si>
  <si>
    <t>金融服务</t>
  </si>
  <si>
    <t>金融发展支出</t>
  </si>
  <si>
    <t>其他金融发展支出</t>
  </si>
  <si>
    <t>援助其他地区支出</t>
  </si>
  <si>
    <t>自然资源海洋气象等支出</t>
  </si>
  <si>
    <t>自然资源事务</t>
  </si>
  <si>
    <t xml:space="preserve">  地质矿产资源与环境调查</t>
  </si>
  <si>
    <t>其他自然资源事务支出</t>
  </si>
  <si>
    <t>其他自然资源海洋气象等支出</t>
  </si>
  <si>
    <t>住房保障支出</t>
  </si>
  <si>
    <t>保障性安居工程支出</t>
  </si>
  <si>
    <t>廉租住房</t>
  </si>
  <si>
    <t>棚户区改造</t>
  </si>
  <si>
    <t>公共租赁住房</t>
  </si>
  <si>
    <t>保障性住房租金补贴</t>
  </si>
  <si>
    <t>老旧小区改造</t>
  </si>
  <si>
    <t>住房租赁市场发展</t>
  </si>
  <si>
    <t xml:space="preserve">  其他保障性安居工程支出</t>
  </si>
  <si>
    <t>住房改革支出</t>
  </si>
  <si>
    <t>住房公积金</t>
  </si>
  <si>
    <t>购房补贴</t>
  </si>
  <si>
    <t>城乡社区住宅</t>
  </si>
  <si>
    <t>公有住房建设和维修改造支出</t>
  </si>
  <si>
    <t>其他城乡社区住宅支出</t>
  </si>
  <si>
    <t>粮油物资储备支出</t>
  </si>
  <si>
    <t>重要商品储备</t>
  </si>
  <si>
    <t>化肥储备</t>
  </si>
  <si>
    <t>灾害防治及应急管理支出</t>
  </si>
  <si>
    <t>应急管理事务</t>
  </si>
  <si>
    <t>灾害风险防治</t>
  </si>
  <si>
    <t>安全监管</t>
  </si>
  <si>
    <t xml:space="preserve">  应急救援</t>
  </si>
  <si>
    <t>应急管理</t>
  </si>
  <si>
    <t>消防救援事务</t>
  </si>
  <si>
    <t>消防应急救援</t>
  </si>
  <si>
    <t>自然灾害防治</t>
  </si>
  <si>
    <t>地质灾害防治</t>
  </si>
  <si>
    <t>其他自然灾害防治支出</t>
  </si>
  <si>
    <t>自然灾害救灾及恢复重建支出</t>
  </si>
  <si>
    <t>自然灾害救灾补助</t>
  </si>
  <si>
    <t>其他灾害防治及应急管理支出</t>
  </si>
  <si>
    <t>其他自然灾害救灾及恢复重建支出</t>
  </si>
  <si>
    <t>预备费</t>
  </si>
  <si>
    <t>其他支出</t>
  </si>
  <si>
    <t>债务付息支出</t>
  </si>
  <si>
    <t>地方政府一般债务付息支出</t>
  </si>
  <si>
    <t>地方政府一般债券付息支出</t>
  </si>
  <si>
    <t>债务发行费用支出</t>
  </si>
  <si>
    <t>地方政府一般债务发行费用支出</t>
  </si>
  <si>
    <t>注：本表详细反映2023年一般公共预算支出情况，按预算法要求细化到功能分类项级科目。</t>
  </si>
  <si>
    <t>表14</t>
  </si>
  <si>
    <t>（按功能分类科目的基本支出和项目支出）</t>
  </si>
  <si>
    <t>项         目</t>
  </si>
  <si>
    <t>预 算 数</t>
  </si>
  <si>
    <t>小计</t>
  </si>
  <si>
    <t>基本支出</t>
  </si>
  <si>
    <t>项目支出</t>
  </si>
  <si>
    <t>支出合计</t>
  </si>
  <si>
    <t>医疗卫生与计划生育支出</t>
  </si>
  <si>
    <t>国土海洋气象等支出</t>
  </si>
  <si>
    <t>注：在功能分类的基础上，为衔接表12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</si>
  <si>
    <t>表15</t>
  </si>
  <si>
    <t xml:space="preserve">2023年区本级一般公共预算本级基本支出预算表 </t>
  </si>
  <si>
    <t>（按经济分类科目）</t>
  </si>
  <si>
    <t xml:space="preserve">           支       出</t>
  </si>
  <si>
    <t>本级基本支出合计</t>
  </si>
  <si>
    <t>一、机关工资福利支出</t>
  </si>
  <si>
    <t>工资奖金津补贴</t>
  </si>
  <si>
    <t>社会保障缴费</t>
  </si>
  <si>
    <t>其他工资福利支出</t>
  </si>
  <si>
    <t>二、机关商品和服务支出</t>
  </si>
  <si>
    <t>办公经费</t>
  </si>
  <si>
    <t>会议费</t>
  </si>
  <si>
    <t>培训费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</si>
  <si>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</si>
  <si>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</si>
  <si>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</si>
  <si>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</si>
  <si>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</si>
  <si>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</si>
  <si>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三、机关资本性支出（一）</t>
  </si>
  <si>
    <t>公务用车购置</t>
  </si>
  <si>
    <t>设备购置</t>
  </si>
  <si>
    <t>四、对事业单位经常性补助</t>
  </si>
  <si>
    <t>工资福利支出</t>
  </si>
  <si>
    <t>商品和服务支出</t>
  </si>
  <si>
    <t>五、对事业单位资本性补助</t>
  </si>
  <si>
    <t>资本性支出（一）</t>
  </si>
  <si>
    <t>六、对个人和家庭的补助</t>
  </si>
  <si>
    <t>社会福利和救助</t>
  </si>
  <si>
    <t>离退休费</t>
  </si>
  <si>
    <t>其他对个人和家庭补助</t>
  </si>
  <si>
    <t>注：1.本表按照新的“政府预算支出经济分类科目” 将区本级基本支出细化到款级科目。 
    2.本表的本级基本支出合计数与表14的本级基本支出合计数相等。</t>
  </si>
  <si>
    <t>表16</t>
  </si>
  <si>
    <t xml:space="preserve">2023年区本级一般公共预算转移支付支出预算表 </t>
  </si>
  <si>
    <t>转移支付合计</t>
  </si>
  <si>
    <t>石马河街道办事处</t>
  </si>
  <si>
    <t>大石坝街道办事处</t>
  </si>
  <si>
    <t>观音桥街道办事处</t>
  </si>
  <si>
    <t>华新街街道办事处</t>
  </si>
  <si>
    <t>五里店街道办事处</t>
  </si>
  <si>
    <t>江北城街道办事处</t>
  </si>
  <si>
    <t>寸滩街道办事处</t>
  </si>
  <si>
    <t>郭家沱街道办事处</t>
  </si>
  <si>
    <t>鱼嘴镇人民政府</t>
  </si>
  <si>
    <t>注：本表直观反映预算安排中区级对各街镇的补助情况。2023年，对街镇提前下达转移支付9.4亿元，其中：一般公共预算转移支付安排7.4亿元（其中：一般转移支付7.4亿元，专项转移支付2亿元）。</t>
  </si>
  <si>
    <t>表17</t>
  </si>
  <si>
    <t>1.税收返还</t>
  </si>
  <si>
    <t>2.体制补助</t>
  </si>
  <si>
    <t>4.均衡性转移支付</t>
  </si>
  <si>
    <t>5.结算补助</t>
  </si>
  <si>
    <t>6.其他一般性转移支付</t>
  </si>
  <si>
    <t>7.一般公共服务</t>
  </si>
  <si>
    <t>8.教育</t>
  </si>
  <si>
    <t>9.文化旅游体育与传媒</t>
  </si>
  <si>
    <t>10.社会保障和就业</t>
  </si>
  <si>
    <t>11.卫生健康</t>
  </si>
  <si>
    <t>12.节能环保</t>
  </si>
  <si>
    <t>13.城乡社区</t>
  </si>
  <si>
    <t>表18</t>
  </si>
  <si>
    <t xml:space="preserve">2023年区本级政府性基金预算收支预算表 </t>
  </si>
  <si>
    <t>二、国家电影事业发展专项资金</t>
  </si>
  <si>
    <t>三、国有土地收益基金收入</t>
  </si>
  <si>
    <t>四、农业土地开发资金收入</t>
  </si>
  <si>
    <t>五、国有土地使用权出让收入</t>
  </si>
  <si>
    <t>六、大中型水库库区基金收入</t>
  </si>
  <si>
    <t>七、彩票公益金收入</t>
  </si>
  <si>
    <t>八、小型水库移民扶助基金收入</t>
  </si>
  <si>
    <t>九、污水处理费收入</t>
  </si>
  <si>
    <t>十、彩票发行机构和彩票销售机构的业务费用</t>
  </si>
  <si>
    <t>十一、城市基础设施配套费收入</t>
  </si>
  <si>
    <t>二、地方政府债务收入</t>
  </si>
  <si>
    <t xml:space="preserve">    地方政府债券收入（新增）</t>
  </si>
  <si>
    <t>三、上年结转</t>
  </si>
  <si>
    <t>注：1.本表直观反映2023年政府性基金预算收入与支出的平衡关系。
    2.收入总计（本级收入合计+转移性收入合计）=支出总计（本级支出合计+转移性支出合计）。</t>
  </si>
  <si>
    <t>表19</t>
  </si>
  <si>
    <t xml:space="preserve">2023年区本级政府性基金预算本级支出预算表 </t>
  </si>
  <si>
    <t xml:space="preserve">  国有土地使用权出让收入安排的支出</t>
  </si>
  <si>
    <t xml:space="preserve">  国有土地收益基金安排的支出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</si>
  <si>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</si>
  <si>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</si>
  <si>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</si>
  <si>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 其他污水处理费安排的支出</t>
  </si>
  <si>
    <t xml:space="preserve">   三峡水库库区基金支出</t>
  </si>
  <si>
    <t xml:space="preserve">   国家重大水利工程建设基金安排的支出</t>
  </si>
  <si>
    <t xml:space="preserve">      其他地方自行试点项目收益专项债务发行费用支出</t>
  </si>
  <si>
    <t>注：本表详细反映2023年政府性基金预算本级支出安排情况，按《预算法》要求细化到功能分类项级科目。</t>
  </si>
  <si>
    <t>表20</t>
  </si>
  <si>
    <t xml:space="preserve">2023年区本级政府性基金预算转移支付支出预算表 </t>
  </si>
  <si>
    <t>区      县</t>
  </si>
  <si>
    <t>表21</t>
  </si>
  <si>
    <t>注：1.本表中项目为市对区县转移支付全部项目，包括年度中中央增加的转移支付项目。
    2.年度执行中由于中央转移支付增加，统筹上年结转等来源，市对区县转移支付规模较年初有所增加。</t>
  </si>
  <si>
    <t>表22</t>
  </si>
  <si>
    <t xml:space="preserve">2023年区本级国有资本经营预算收支预算表 </t>
  </si>
  <si>
    <t xml:space="preserve">  国有企业棚户区改造</t>
  </si>
  <si>
    <t xml:space="preserve">  “三供一业”移交补助支出</t>
  </si>
  <si>
    <t xml:space="preserve">  其他历史遗留及改革成本支出</t>
  </si>
  <si>
    <t xml:space="preserve">  支持科技进步支出</t>
  </si>
  <si>
    <t xml:space="preserve">  其他国有资本金注入</t>
  </si>
  <si>
    <t>三、金融企业国有资本经营预算支出</t>
  </si>
  <si>
    <t xml:space="preserve">   资本性支出</t>
  </si>
  <si>
    <t xml:space="preserve">   其他金融国有资本经营预算支出  </t>
  </si>
  <si>
    <t xml:space="preserve">  其他国有资本经营预算支出  </t>
  </si>
  <si>
    <t xml:space="preserve">    调出资金</t>
  </si>
  <si>
    <t xml:space="preserve">注：1.本表直观反映2023年国有资本经营预算收入与支出的平衡关系。
    2.收入总计（本级收入合计+转移性收入合计）=支出总计（本级支出合计+转移性支出合计）。
</t>
  </si>
  <si>
    <t>表23</t>
  </si>
  <si>
    <t>2023年全区社会保险基金预算收支预算表</t>
  </si>
  <si>
    <t>表24</t>
  </si>
  <si>
    <t>2023年全区社会保险基金预算结余预算表</t>
  </si>
  <si>
    <t>2023年预算数</t>
  </si>
  <si>
    <t>执行数为上年
执行数的%</t>
  </si>
  <si>
    <t>表25</t>
  </si>
  <si>
    <t>2023年江北区部门预算支出情况表</t>
  </si>
  <si>
    <t>代码</t>
  </si>
  <si>
    <t>单位/支出类别</t>
  </si>
  <si>
    <t>合计</t>
  </si>
  <si>
    <t>基本支出
（区级）</t>
  </si>
  <si>
    <t>基本支出
（上级专项）</t>
  </si>
  <si>
    <t>项目支出
（区级）</t>
  </si>
  <si>
    <t>项目支出
（上级专项）</t>
  </si>
  <si>
    <t>（一）</t>
  </si>
  <si>
    <t>区级部门小计</t>
  </si>
  <si>
    <t>区委办</t>
  </si>
  <si>
    <t>区委宣传部</t>
  </si>
  <si>
    <t>区委组织部</t>
  </si>
  <si>
    <t>区纪委</t>
  </si>
  <si>
    <t>区委政法委</t>
  </si>
  <si>
    <t>区委直属机关工委</t>
  </si>
  <si>
    <t>区信访办</t>
  </si>
  <si>
    <t>区委党校</t>
  </si>
  <si>
    <t>区委统战部</t>
  </si>
  <si>
    <t>民盟区委</t>
  </si>
  <si>
    <t>民建区委</t>
  </si>
  <si>
    <t>民进区委</t>
  </si>
  <si>
    <t>农工党区委</t>
  </si>
  <si>
    <t>致工党区委</t>
  </si>
  <si>
    <t>民革区委会</t>
  </si>
  <si>
    <t>区委编办</t>
  </si>
  <si>
    <t>九三学社区委</t>
  </si>
  <si>
    <t>区政府办</t>
  </si>
  <si>
    <t>区政务服务办</t>
  </si>
  <si>
    <t>区财政局</t>
  </si>
  <si>
    <t>区统计局</t>
  </si>
  <si>
    <t>区大数据发展局</t>
  </si>
  <si>
    <t>区经济信息委</t>
  </si>
  <si>
    <t>区应急局</t>
  </si>
  <si>
    <t>区委老干局</t>
  </si>
  <si>
    <t>区商务委</t>
  </si>
  <si>
    <t>区国资委</t>
  </si>
  <si>
    <t>区招商投资局</t>
  </si>
  <si>
    <t>区发展改革委</t>
  </si>
  <si>
    <t>重庆市江北区文学艺术界联合会</t>
  </si>
  <si>
    <t>重庆市江北区社会科学界联合会</t>
  </si>
  <si>
    <t>区侨联</t>
  </si>
  <si>
    <t>区供销合作社</t>
  </si>
  <si>
    <t>区金融办</t>
  </si>
  <si>
    <t>区机关事务局</t>
  </si>
  <si>
    <t>区人大办</t>
  </si>
  <si>
    <t>区政协办</t>
  </si>
  <si>
    <t>团区委</t>
  </si>
  <si>
    <t>区妇联</t>
  </si>
  <si>
    <t>区总工会</t>
  </si>
  <si>
    <t>区工商联</t>
  </si>
  <si>
    <t>区公安分局</t>
  </si>
  <si>
    <t>区委网信办</t>
  </si>
  <si>
    <t>区司法局</t>
  </si>
  <si>
    <t>区人力社保局</t>
  </si>
  <si>
    <t>区民政局</t>
  </si>
  <si>
    <t>区残联</t>
  </si>
  <si>
    <t>区退役军人事务局</t>
  </si>
  <si>
    <t>区医疗保障局</t>
  </si>
  <si>
    <t>区农业农村委</t>
  </si>
  <si>
    <t>区城市管理局</t>
  </si>
  <si>
    <t>区生态环境局</t>
  </si>
  <si>
    <t>港城管委会</t>
  </si>
  <si>
    <t>区商圈办</t>
  </si>
  <si>
    <t>区交通局</t>
  </si>
  <si>
    <t>区征地事务中心</t>
  </si>
  <si>
    <t>江北嘴中央商务区管委办</t>
  </si>
  <si>
    <t>土地储备中心</t>
  </si>
  <si>
    <t>区住房城乡建委</t>
  </si>
  <si>
    <t>区教委</t>
  </si>
  <si>
    <t>区卫生健康委</t>
  </si>
  <si>
    <t>区文化旅游委</t>
  </si>
  <si>
    <t>区融媒体中心</t>
  </si>
  <si>
    <t>区科技局</t>
  </si>
  <si>
    <t>区科协</t>
  </si>
  <si>
    <t>区体育局</t>
  </si>
  <si>
    <t>区消防支队</t>
  </si>
  <si>
    <t>（二）</t>
  </si>
  <si>
    <t>市驻区部门</t>
  </si>
  <si>
    <t>重庆市江北区人民检察院</t>
  </si>
  <si>
    <t>重庆市江北区人民法院</t>
  </si>
  <si>
    <t>重庆市江北区审计局</t>
  </si>
  <si>
    <t>重庆市江北区规划和自然资源局</t>
  </si>
  <si>
    <t>国家税务总局重庆市江北区税务局</t>
  </si>
  <si>
    <t>重庆市江北区市场监督管理局</t>
  </si>
  <si>
    <t>重庆市江北不动产登记中心</t>
  </si>
  <si>
    <t>国家税务总局重庆市税务局第二稽查局</t>
  </si>
  <si>
    <t>武警六支队三大队九中队（铁山坪）工作经费</t>
  </si>
  <si>
    <t>预备役师一团工作经费</t>
  </si>
  <si>
    <t>消防水上支队工作经费</t>
  </si>
  <si>
    <t>（三）</t>
  </si>
  <si>
    <t>其他项目经费</t>
  </si>
  <si>
    <t>消化财政暂付款（代编）</t>
  </si>
  <si>
    <t>综合治税经费</t>
  </si>
  <si>
    <t>知识产权运营体系建设</t>
  </si>
  <si>
    <t>横向生态补偿经费</t>
  </si>
  <si>
    <t>首套房及供给侧改革补助</t>
  </si>
  <si>
    <t>中央财政医疗救助补助资金预算</t>
  </si>
  <si>
    <t>城乡居民基本医疗保险补助基数资金预算</t>
  </si>
  <si>
    <t>市级财政医疗救助补助</t>
  </si>
  <si>
    <t>医疗救助等社会救助、社会福利资金</t>
  </si>
  <si>
    <t>城乡居民合作医疗区级补助资金</t>
  </si>
  <si>
    <t>各类社会保险补助经费</t>
  </si>
  <si>
    <t>发放耕地地力保护补贴（农财科代编）</t>
  </si>
  <si>
    <t>评审经费</t>
  </si>
  <si>
    <t>存量债务还本付息</t>
  </si>
  <si>
    <t>一般债付息及手续费</t>
  </si>
  <si>
    <t>专项债付息及手续费</t>
  </si>
  <si>
    <t>（四）</t>
  </si>
  <si>
    <t>（五）</t>
  </si>
  <si>
    <t>其他区级支出预算代编</t>
  </si>
  <si>
    <t>预留区级（疫情防控经费）</t>
  </si>
  <si>
    <t>优化营商环境专项经费</t>
  </si>
  <si>
    <t>新城片区财政体制（预留部分）</t>
  </si>
  <si>
    <t>产业扶持支出</t>
  </si>
  <si>
    <t>其他增资调待事项预留</t>
  </si>
  <si>
    <t>离退休健康休养费预留</t>
  </si>
  <si>
    <t>目标绩效超公用经费标准预留</t>
  </si>
  <si>
    <t>其他增人增资预留</t>
  </si>
  <si>
    <t>备注：不含涉密单位。</t>
  </si>
  <si>
    <t>表26</t>
  </si>
  <si>
    <t>2023年江北区各街道预算支出表</t>
  </si>
  <si>
    <t>万元</t>
  </si>
  <si>
    <t>科目编码</t>
  </si>
  <si>
    <t>科目名称</t>
  </si>
  <si>
    <t>金额</t>
  </si>
  <si>
    <t>石马河</t>
  </si>
  <si>
    <t>大石坝</t>
  </si>
  <si>
    <t>观音桥</t>
  </si>
  <si>
    <t>华新街</t>
  </si>
  <si>
    <t>五里店</t>
  </si>
  <si>
    <t>江北城</t>
  </si>
  <si>
    <t>寸滩</t>
  </si>
  <si>
    <t>铁山坪</t>
  </si>
  <si>
    <t>郭家沱</t>
  </si>
  <si>
    <t>一般公共预算支出合计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</si>
</sst>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_);[Red]\(#,##0\)"/>
    <numFmt numFmtId="178" formatCode="0.0"/>
    <numFmt numFmtId="179" formatCode="0_ "/>
    <numFmt numFmtId="180" formatCode="0_);[Red]\(0\)"/>
    <numFmt numFmtId="181" formatCode="0.0_);[Red]\(0.0\)"/>
    <numFmt numFmtId="182" formatCode="0.00_ "/>
    <numFmt numFmtId="183" formatCode="0.0_ "/>
    <numFmt numFmtId="184" formatCode="#,##0_ "/>
    <numFmt numFmtId="185" formatCode="#,##0.0_ "/>
    <numFmt numFmtId="186" formatCode="0.00_);[Red]\(0.00\)"/>
  </numFmts>
  <fonts count="11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方正黑体_GBK"/>
      <charset val="134"/>
    </font>
    <font>
      <sz val="16"/>
      <name val="方正黑体_GBK"/>
      <charset val="134"/>
    </font>
    <font>
      <sz val="10"/>
      <name val="方正黑体_GBK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name val="Times New Roman"/>
      <charset val="134"/>
    </font>
    <font>
      <sz val="11"/>
      <color theme="1"/>
      <name val="Times New Roman"/>
      <charset val="134"/>
    </font>
    <font>
      <sz val="11"/>
      <name val="宋体"/>
      <charset val="134"/>
    </font>
    <font>
      <sz val="22"/>
      <name val="方正小标宋_GBK"/>
      <charset val="134"/>
    </font>
    <font>
      <sz val="11"/>
      <name val="方正仿宋_GBK"/>
      <charset val="134"/>
    </font>
    <font>
      <sz val="11"/>
      <name val="方正黑体_GBK"/>
      <charset val="134"/>
    </font>
    <font>
      <b/>
      <sz val="11"/>
      <name val="方正仿宋_GBK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9"/>
      <name val="宋体"/>
      <charset val="134"/>
    </font>
    <font>
      <sz val="14"/>
      <color theme="1"/>
      <name val="方正黑体_GBK"/>
      <charset val="134"/>
    </font>
    <font>
      <b/>
      <sz val="16"/>
      <name val="黑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仿宋_GB2312"/>
      <charset val="134"/>
    </font>
    <font>
      <sz val="18"/>
      <color theme="1"/>
      <name val="方正小标宋_GBK"/>
      <charset val="134"/>
    </font>
    <font>
      <sz val="14"/>
      <name val="黑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仿宋_GB2312"/>
      <charset val="134"/>
    </font>
    <font>
      <sz val="11"/>
      <name val="黑体"/>
      <charset val="134"/>
    </font>
    <font>
      <sz val="10"/>
      <color theme="1"/>
      <name val="宋体"/>
      <charset val="134"/>
    </font>
    <font>
      <b/>
      <sz val="11"/>
      <name val="宋体"/>
      <charset val="134"/>
      <scheme val="minor"/>
    </font>
    <font>
      <sz val="18"/>
      <name val="方正小标宋_GBK"/>
      <charset val="134"/>
    </font>
    <font>
      <b/>
      <sz val="12"/>
      <name val="仿宋_GB2312"/>
      <charset val="134"/>
    </font>
    <font>
      <b/>
      <sz val="18"/>
      <name val="宋体"/>
      <charset val="134"/>
      <scheme val="minor"/>
    </font>
    <font>
      <b/>
      <sz val="12"/>
      <name val="Times New Roman"/>
      <charset val="134"/>
    </font>
    <font>
      <sz val="10"/>
      <color indexed="8"/>
      <name val="宋体"/>
      <charset val="134"/>
    </font>
    <font>
      <sz val="12"/>
      <name val="黑体"/>
      <charset val="134"/>
    </font>
    <font>
      <sz val="12"/>
      <color theme="1"/>
      <name val="黑体"/>
      <charset val="134"/>
    </font>
    <font>
      <sz val="14"/>
      <color theme="1"/>
      <name val="黑体"/>
      <charset val="134"/>
    </font>
    <font>
      <sz val="10"/>
      <name val="方正仿宋_GBK"/>
      <charset val="134"/>
    </font>
    <font>
      <b/>
      <sz val="12"/>
      <name val="宋体"/>
      <charset val="134"/>
    </font>
    <font>
      <sz val="10"/>
      <name val="Arial"/>
      <charset val="134"/>
    </font>
    <font>
      <sz val="12"/>
      <name val="方正楷体_GBK"/>
      <charset val="134"/>
    </font>
    <font>
      <b/>
      <sz val="11"/>
      <color indexed="8"/>
      <name val="宋体"/>
      <charset val="134"/>
    </font>
    <font>
      <sz val="11"/>
      <name val="方正小标宋_GBK"/>
      <charset val="134"/>
    </font>
    <font>
      <sz val="18"/>
      <color indexed="8"/>
      <name val="方正黑体_GBK"/>
      <charset val="134"/>
    </font>
    <font>
      <b/>
      <sz val="12"/>
      <color indexed="8"/>
      <name val="宋体"/>
      <charset val="134"/>
    </font>
    <font>
      <sz val="10"/>
      <color theme="1"/>
      <name val="Times New Roman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Times New Roman"/>
      <charset val="134"/>
    </font>
    <font>
      <b/>
      <sz val="10"/>
      <name val="仿宋_GB2312"/>
      <charset val="134"/>
    </font>
    <font>
      <sz val="14"/>
      <color theme="1"/>
      <name val="宋体"/>
      <charset val="134"/>
      <scheme val="minor"/>
    </font>
    <font>
      <sz val="14"/>
      <name val="方正小标宋_GBK"/>
      <charset val="134"/>
    </font>
    <font>
      <b/>
      <sz val="12"/>
      <color theme="1"/>
      <name val="宋体"/>
      <charset val="134"/>
      <scheme val="minor"/>
    </font>
    <font>
      <u/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name val="Times New Roman"/>
      <charset val="134"/>
    </font>
    <font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9"/>
      <color theme="1"/>
      <name val="方正小标宋_GBK"/>
      <charset val="134"/>
    </font>
    <font>
      <sz val="19"/>
      <name val="方正小标宋_GBK"/>
      <charset val="134"/>
    </font>
    <font>
      <sz val="18"/>
      <color theme="1"/>
      <name val="方正黑体_GBK"/>
      <charset val="134"/>
    </font>
    <font>
      <sz val="18"/>
      <name val="方正黑体_GBK"/>
      <charset val="134"/>
    </font>
    <font>
      <sz val="14"/>
      <color theme="1"/>
      <name val="宋体"/>
      <charset val="134"/>
    </font>
    <font>
      <sz val="18"/>
      <color rgb="FF000000"/>
      <name val="华文中宋"/>
      <charset val="134"/>
    </font>
    <font>
      <sz val="16"/>
      <color rgb="FF000000"/>
      <name val="方正黑体_GBK"/>
      <charset val="134"/>
    </font>
    <font>
      <b/>
      <sz val="14"/>
      <color theme="1"/>
      <name val="方正楷体_GBK"/>
      <charset val="134"/>
    </font>
    <font>
      <sz val="22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indexed="52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8"/>
      <name val="宋体"/>
      <charset val="134"/>
      <scheme val="minor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sz val="14"/>
      <name val="Times New Roman"/>
      <charset val="134"/>
    </font>
    <font>
      <sz val="12"/>
      <name val="Times New Roman"/>
      <charset val="134"/>
    </font>
    <font>
      <b/>
      <sz val="9"/>
      <name val="宋体"/>
      <charset val="134"/>
    </font>
    <font>
      <sz val="9"/>
      <name val="宋体"/>
      <charset val="134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</borders>
  <cellStyleXfs count="12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77" fillId="3" borderId="0" applyNumberFormat="0" applyBorder="0" applyAlignment="0" applyProtection="0">
      <alignment vertical="center"/>
    </xf>
    <xf numFmtId="0" fontId="78" fillId="4" borderId="19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7" fillId="5" borderId="0" applyNumberFormat="0" applyBorder="0" applyAlignment="0" applyProtection="0">
      <alignment vertical="center"/>
    </xf>
    <xf numFmtId="0" fontId="79" fillId="6" borderId="20" applyNumberFormat="0" applyAlignment="0" applyProtection="0">
      <alignment vertical="center"/>
    </xf>
    <xf numFmtId="0" fontId="8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0" fillId="9" borderId="21" applyNumberFormat="0" applyFont="0" applyAlignment="0" applyProtection="0">
      <alignment vertical="center"/>
    </xf>
    <xf numFmtId="0" fontId="19" fillId="0" borderId="0">
      <alignment vertical="center"/>
    </xf>
    <xf numFmtId="9" fontId="19" fillId="0" borderId="0" applyFont="0" applyFill="0" applyBorder="0" applyAlignment="0" applyProtection="0"/>
    <xf numFmtId="0" fontId="81" fillId="10" borderId="0" applyNumberFormat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19" fillId="0" borderId="0">
      <alignment vertical="center"/>
    </xf>
    <xf numFmtId="0" fontId="87" fillId="0" borderId="0" applyNumberFormat="0" applyFill="0" applyBorder="0" applyAlignment="0" applyProtection="0">
      <alignment vertical="center"/>
    </xf>
    <xf numFmtId="0" fontId="88" fillId="0" borderId="22" applyNumberFormat="0" applyFill="0" applyAlignment="0" applyProtection="0">
      <alignment vertical="center"/>
    </xf>
    <xf numFmtId="0" fontId="89" fillId="0" borderId="22" applyNumberFormat="0" applyFill="0" applyAlignment="0" applyProtection="0">
      <alignment vertical="center"/>
    </xf>
    <xf numFmtId="0" fontId="81" fillId="11" borderId="0" applyNumberFormat="0" applyBorder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81" fillId="12" borderId="0" applyNumberFormat="0" applyBorder="0" applyAlignment="0" applyProtection="0">
      <alignment vertical="center"/>
    </xf>
    <xf numFmtId="0" fontId="90" fillId="13" borderId="24" applyNumberFormat="0" applyAlignment="0" applyProtection="0">
      <alignment vertical="center"/>
    </xf>
    <xf numFmtId="0" fontId="91" fillId="13" borderId="19" applyNumberFormat="0" applyAlignment="0" applyProtection="0">
      <alignment vertical="center"/>
    </xf>
    <xf numFmtId="0" fontId="92" fillId="14" borderId="25" applyNumberFormat="0" applyAlignment="0" applyProtection="0">
      <alignment vertical="center"/>
    </xf>
    <xf numFmtId="0" fontId="77" fillId="15" borderId="0" applyNumberFormat="0" applyBorder="0" applyAlignment="0" applyProtection="0">
      <alignment vertical="center"/>
    </xf>
    <xf numFmtId="0" fontId="81" fillId="16" borderId="0" applyNumberFormat="0" applyBorder="0" applyAlignment="0" applyProtection="0">
      <alignment vertical="center"/>
    </xf>
    <xf numFmtId="0" fontId="93" fillId="0" borderId="26" applyNumberFormat="0" applyFill="0" applyAlignment="0" applyProtection="0">
      <alignment vertical="center"/>
    </xf>
    <xf numFmtId="0" fontId="94" fillId="0" borderId="27" applyNumberFormat="0" applyFill="0" applyAlignment="0" applyProtection="0">
      <alignment vertical="center"/>
    </xf>
    <xf numFmtId="0" fontId="95" fillId="17" borderId="0" applyNumberFormat="0" applyBorder="0" applyAlignment="0" applyProtection="0">
      <alignment vertical="center"/>
    </xf>
    <xf numFmtId="0" fontId="96" fillId="18" borderId="0" applyNumberFormat="0" applyBorder="0" applyAlignment="0" applyProtection="0">
      <alignment vertical="center"/>
    </xf>
    <xf numFmtId="0" fontId="77" fillId="19" borderId="0" applyNumberFormat="0" applyBorder="0" applyAlignment="0" applyProtection="0">
      <alignment vertical="center"/>
    </xf>
    <xf numFmtId="0" fontId="81" fillId="20" borderId="0" applyNumberFormat="0" applyBorder="0" applyAlignment="0" applyProtection="0">
      <alignment vertical="center"/>
    </xf>
    <xf numFmtId="0" fontId="19" fillId="0" borderId="0">
      <alignment vertical="center"/>
    </xf>
    <xf numFmtId="0" fontId="77" fillId="21" borderId="0" applyNumberFormat="0" applyBorder="0" applyAlignment="0" applyProtection="0">
      <alignment vertical="center"/>
    </xf>
    <xf numFmtId="0" fontId="77" fillId="22" borderId="0" applyNumberFormat="0" applyBorder="0" applyAlignment="0" applyProtection="0">
      <alignment vertical="center"/>
    </xf>
    <xf numFmtId="0" fontId="77" fillId="23" borderId="0" applyNumberFormat="0" applyBorder="0" applyAlignment="0" applyProtection="0">
      <alignment vertical="center"/>
    </xf>
    <xf numFmtId="0" fontId="97" fillId="6" borderId="28" applyNumberFormat="0" applyAlignment="0" applyProtection="0">
      <alignment vertical="center"/>
    </xf>
    <xf numFmtId="0" fontId="77" fillId="24" borderId="0" applyNumberFormat="0" applyBorder="0" applyAlignment="0" applyProtection="0">
      <alignment vertical="center"/>
    </xf>
    <xf numFmtId="0" fontId="81" fillId="25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81" fillId="2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7" fillId="27" borderId="0" applyNumberFormat="0" applyBorder="0" applyAlignment="0" applyProtection="0">
      <alignment vertical="center"/>
    </xf>
    <xf numFmtId="0" fontId="77" fillId="28" borderId="0" applyNumberFormat="0" applyBorder="0" applyAlignment="0" applyProtection="0">
      <alignment vertical="center"/>
    </xf>
    <xf numFmtId="0" fontId="81" fillId="29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0" fillId="0" borderId="0">
      <alignment vertical="center"/>
    </xf>
    <xf numFmtId="0" fontId="77" fillId="30" borderId="0" applyNumberFormat="0" applyBorder="0" applyAlignment="0" applyProtection="0">
      <alignment vertical="center"/>
    </xf>
    <xf numFmtId="0" fontId="81" fillId="31" borderId="0" applyNumberFormat="0" applyBorder="0" applyAlignment="0" applyProtection="0">
      <alignment vertical="center"/>
    </xf>
    <xf numFmtId="0" fontId="81" fillId="32" borderId="0" applyNumberFormat="0" applyBorder="0" applyAlignment="0" applyProtection="0">
      <alignment vertical="center"/>
    </xf>
    <xf numFmtId="41" fontId="19" fillId="0" borderId="0" applyFont="0" applyFill="0" applyBorder="0" applyAlignment="0" applyProtection="0"/>
    <xf numFmtId="0" fontId="77" fillId="33" borderId="0" applyNumberFormat="0" applyBorder="0" applyAlignment="0" applyProtection="0">
      <alignment vertical="center"/>
    </xf>
    <xf numFmtId="0" fontId="98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35" borderId="0" applyNumberFormat="0" applyBorder="0" applyAlignment="0" applyProtection="0">
      <alignment vertical="center"/>
    </xf>
    <xf numFmtId="0" fontId="19" fillId="0" borderId="0">
      <alignment vertical="center"/>
    </xf>
    <xf numFmtId="0" fontId="99" fillId="0" borderId="2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0" applyBorder="0">
      <alignment vertical="center"/>
    </xf>
    <xf numFmtId="0" fontId="100" fillId="0" borderId="3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0" fillId="0" borderId="0"/>
    <xf numFmtId="0" fontId="101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02" fillId="36" borderId="20" applyNumberFormat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19" fillId="0" borderId="0"/>
    <xf numFmtId="0" fontId="0" fillId="0" borderId="0">
      <alignment vertical="center"/>
    </xf>
    <xf numFmtId="41" fontId="19" fillId="0" borderId="0" applyFont="0" applyFill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28" fillId="0" borderId="0"/>
    <xf numFmtId="0" fontId="103" fillId="0" borderId="0">
      <alignment vertical="center"/>
    </xf>
    <xf numFmtId="0" fontId="49" fillId="0" borderId="0"/>
    <xf numFmtId="0" fontId="19" fillId="0" borderId="0"/>
    <xf numFmtId="0" fontId="104" fillId="37" borderId="0" applyNumberFormat="0" applyBorder="0" applyAlignment="0" applyProtection="0">
      <alignment vertical="center"/>
    </xf>
    <xf numFmtId="0" fontId="51" fillId="0" borderId="31" applyNumberFormat="0" applyFill="0" applyAlignment="0" applyProtection="0">
      <alignment vertical="center"/>
    </xf>
    <xf numFmtId="0" fontId="105" fillId="38" borderId="32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107" fillId="0" borderId="33" applyNumberFormat="0" applyFill="0" applyAlignment="0" applyProtection="0">
      <alignment vertical="center"/>
    </xf>
    <xf numFmtId="0" fontId="19" fillId="39" borderId="34" applyNumberFormat="0" applyFont="0" applyAlignment="0" applyProtection="0">
      <alignment vertical="center"/>
    </xf>
    <xf numFmtId="0" fontId="103" fillId="0" borderId="0">
      <alignment vertical="center"/>
    </xf>
    <xf numFmtId="0" fontId="19" fillId="0" borderId="0"/>
    <xf numFmtId="0" fontId="0" fillId="0" borderId="0">
      <alignment vertical="center"/>
    </xf>
    <xf numFmtId="43" fontId="19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03" fillId="0" borderId="0">
      <alignment vertical="center"/>
    </xf>
    <xf numFmtId="0" fontId="19" fillId="0" borderId="0" applyFont="0" applyFill="0" applyBorder="0" applyAlignment="0" applyProtection="0"/>
    <xf numFmtId="0" fontId="19" fillId="0" borderId="0"/>
    <xf numFmtId="0" fontId="49" fillId="0" borderId="0"/>
    <xf numFmtId="0" fontId="49" fillId="0" borderId="0"/>
    <xf numFmtId="0" fontId="19" fillId="0" borderId="0">
      <alignment vertical="center"/>
    </xf>
    <xf numFmtId="0" fontId="108" fillId="40" borderId="0" applyNumberFormat="0" applyBorder="0" applyAlignment="0" applyProtection="0">
      <alignment vertical="center"/>
    </xf>
    <xf numFmtId="0" fontId="19" fillId="0" borderId="0">
      <alignment vertical="center"/>
    </xf>
    <xf numFmtId="0" fontId="109" fillId="0" borderId="0" applyNumberFormat="0" applyFill="0" applyBorder="0" applyAlignment="0" applyProtection="0">
      <alignment vertical="center"/>
    </xf>
    <xf numFmtId="43" fontId="19" fillId="0" borderId="0" applyFont="0" applyFill="0" applyBorder="0" applyAlignment="0" applyProtection="0"/>
    <xf numFmtId="0" fontId="19" fillId="0" borderId="0"/>
    <xf numFmtId="0" fontId="110" fillId="0" borderId="35" applyNumberFormat="0" applyFill="0" applyAlignment="0" applyProtection="0">
      <alignment vertical="center"/>
    </xf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11" fillId="0" borderId="0" applyNumberFormat="0" applyFill="0" applyBorder="0" applyAlignment="0" applyProtection="0">
      <alignment vertical="center"/>
    </xf>
    <xf numFmtId="41" fontId="19" fillId="0" borderId="0" applyFont="0" applyFill="0" applyBorder="0" applyAlignment="0" applyProtection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60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68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/>
    </xf>
    <xf numFmtId="0" fontId="5" fillId="2" borderId="3" xfId="0" applyNumberFormat="1" applyFont="1" applyFill="1" applyBorder="1" applyAlignment="1" applyProtection="1">
      <alignment horizontal="center" vertical="center"/>
    </xf>
    <xf numFmtId="0" fontId="5" fillId="2" borderId="4" xfId="0" applyNumberFormat="1" applyFont="1" applyFill="1" applyBorder="1" applyAlignment="1" applyProtection="1">
      <alignment horizontal="center" vertical="center"/>
    </xf>
    <xf numFmtId="177" fontId="6" fillId="2" borderId="1" xfId="0" applyNumberFormat="1" applyFont="1" applyFill="1" applyBorder="1" applyAlignment="1" applyProtection="1">
      <alignment horizontal="right" vertical="center"/>
    </xf>
    <xf numFmtId="0" fontId="5" fillId="2" borderId="3" xfId="0" applyNumberFormat="1" applyFont="1" applyFill="1" applyBorder="1" applyAlignment="1" applyProtection="1">
      <alignment horizontal="left" vertical="center"/>
    </xf>
    <xf numFmtId="177" fontId="7" fillId="2" borderId="1" xfId="0" applyNumberFormat="1" applyFont="1" applyFill="1" applyBorder="1" applyAlignment="1" applyProtection="1">
      <alignment horizontal="right" vertical="center"/>
    </xf>
    <xf numFmtId="177" fontId="8" fillId="2" borderId="1" xfId="0" applyNumberFormat="1" applyFont="1" applyFill="1" applyBorder="1" applyAlignment="1">
      <alignment horizontal="right" vertical="center"/>
    </xf>
    <xf numFmtId="14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9" fillId="0" borderId="0" xfId="68" applyFont="1" applyFill="1" applyBorder="1" applyAlignment="1"/>
    <xf numFmtId="0" fontId="9" fillId="0" borderId="0" xfId="68" applyFont="1" applyFill="1" applyBorder="1" applyAlignment="1">
      <alignment wrapText="1"/>
    </xf>
    <xf numFmtId="0" fontId="9" fillId="0" borderId="0" xfId="68" applyFont="1" applyFill="1" applyBorder="1" applyAlignment="1">
      <alignment horizontal="center" vertical="center"/>
    </xf>
    <xf numFmtId="0" fontId="9" fillId="0" borderId="0" xfId="68" applyFont="1" applyFill="1" applyBorder="1" applyAlignment="1">
      <alignment horizontal="center" vertical="center" wrapText="1"/>
    </xf>
    <xf numFmtId="0" fontId="2" fillId="0" borderId="0" xfId="68" applyFont="1" applyFill="1" applyBorder="1" applyAlignment="1"/>
    <xf numFmtId="0" fontId="10" fillId="0" borderId="5" xfId="68" applyFont="1" applyFill="1" applyBorder="1" applyAlignment="1">
      <alignment horizontal="center" vertical="center"/>
    </xf>
    <xf numFmtId="0" fontId="10" fillId="0" borderId="5" xfId="68" applyFont="1" applyFill="1" applyBorder="1" applyAlignment="1">
      <alignment horizontal="center" vertical="center" wrapText="1"/>
    </xf>
    <xf numFmtId="0" fontId="11" fillId="0" borderId="5" xfId="68" applyFont="1" applyFill="1" applyBorder="1" applyAlignment="1">
      <alignment horizontal="right" vertical="center"/>
    </xf>
    <xf numFmtId="0" fontId="12" fillId="0" borderId="1" xfId="68" applyFont="1" applyFill="1" applyBorder="1" applyAlignment="1">
      <alignment horizontal="center" vertical="center"/>
    </xf>
    <xf numFmtId="0" fontId="12" fillId="0" borderId="1" xfId="68" applyFont="1" applyFill="1" applyBorder="1" applyAlignment="1">
      <alignment horizontal="center" vertical="center" wrapText="1"/>
    </xf>
    <xf numFmtId="0" fontId="13" fillId="0" borderId="6" xfId="68" applyFont="1" applyFill="1" applyBorder="1" applyAlignment="1"/>
    <xf numFmtId="0" fontId="13" fillId="0" borderId="6" xfId="68" applyFont="1" applyFill="1" applyBorder="1" applyAlignment="1">
      <alignment wrapText="1"/>
    </xf>
    <xf numFmtId="176" fontId="14" fillId="0" borderId="6" xfId="68" applyNumberFormat="1" applyFont="1" applyFill="1" applyBorder="1" applyAlignment="1">
      <alignment horizontal="right" vertical="center" wrapText="1"/>
    </xf>
    <xf numFmtId="0" fontId="11" fillId="0" borderId="1" xfId="68" applyFont="1" applyFill="1" applyBorder="1" applyAlignment="1"/>
    <xf numFmtId="0" fontId="11" fillId="0" borderId="1" xfId="68" applyFont="1" applyFill="1" applyBorder="1" applyAlignment="1">
      <alignment vertical="center" wrapText="1"/>
    </xf>
    <xf numFmtId="176" fontId="15" fillId="0" borderId="1" xfId="68" applyNumberFormat="1" applyFont="1" applyFill="1" applyBorder="1" applyAlignment="1">
      <alignment horizontal="right" vertical="center" wrapText="1"/>
    </xf>
    <xf numFmtId="0" fontId="13" fillId="0" borderId="1" xfId="68" applyFont="1" applyFill="1" applyBorder="1" applyAlignment="1"/>
    <xf numFmtId="0" fontId="13" fillId="0" borderId="1" xfId="68" applyFont="1" applyFill="1" applyBorder="1" applyAlignment="1">
      <alignment vertical="center" wrapText="1"/>
    </xf>
    <xf numFmtId="176" fontId="14" fillId="0" borderId="1" xfId="68" applyNumberFormat="1" applyFont="1" applyFill="1" applyBorder="1" applyAlignment="1">
      <alignment horizontal="right" vertical="center" wrapText="1"/>
    </xf>
    <xf numFmtId="0" fontId="11" fillId="0" borderId="1" xfId="68" applyNumberFormat="1" applyFont="1" applyFill="1" applyBorder="1" applyAlignment="1"/>
    <xf numFmtId="0" fontId="13" fillId="0" borderId="1" xfId="68" applyFont="1" applyFill="1" applyBorder="1" applyAlignment="1">
      <alignment horizontal="center" vertical="center" wrapText="1"/>
    </xf>
    <xf numFmtId="0" fontId="11" fillId="0" borderId="0" xfId="68" applyFont="1" applyFill="1" applyBorder="1" applyAlignment="1"/>
    <xf numFmtId="0" fontId="11" fillId="0" borderId="0" xfId="68" applyFont="1" applyFill="1" applyBorder="1" applyAlignment="1">
      <alignment wrapText="1"/>
    </xf>
    <xf numFmtId="0" fontId="9" fillId="0" borderId="0" xfId="3" applyFont="1" applyAlignment="1"/>
    <xf numFmtId="0" fontId="16" fillId="0" borderId="0" xfId="3" applyAlignment="1"/>
    <xf numFmtId="0" fontId="17" fillId="2" borderId="0" xfId="68" applyFont="1" applyFill="1" applyAlignment="1">
      <alignment horizontal="left" vertical="center"/>
    </xf>
    <xf numFmtId="2" fontId="18" fillId="0" borderId="0" xfId="3" applyNumberFormat="1" applyFont="1" applyFill="1" applyAlignment="1" applyProtection="1">
      <alignment horizontal="center" vertical="center"/>
    </xf>
    <xf numFmtId="0" fontId="19" fillId="0" borderId="0" xfId="3" applyFont="1" applyAlignment="1">
      <alignment horizontal="center" vertical="center"/>
    </xf>
    <xf numFmtId="2" fontId="9" fillId="0" borderId="0" xfId="3" applyNumberFormat="1" applyFont="1" applyBorder="1" applyAlignment="1" applyProtection="1">
      <alignment horizontal="left"/>
    </xf>
    <xf numFmtId="2" fontId="9" fillId="0" borderId="0" xfId="3" applyNumberFormat="1" applyFont="1" applyAlignment="1"/>
    <xf numFmtId="2" fontId="9" fillId="0" borderId="0" xfId="3" applyNumberFormat="1" applyFont="1" applyAlignment="1" applyProtection="1">
      <alignment horizontal="center" vertical="center"/>
    </xf>
    <xf numFmtId="0" fontId="9" fillId="0" borderId="0" xfId="3" applyFont="1" applyAlignment="1">
      <alignment vertical="center"/>
    </xf>
    <xf numFmtId="2" fontId="20" fillId="0" borderId="7" xfId="3" applyNumberFormat="1" applyFont="1" applyBorder="1" applyAlignment="1" applyProtection="1">
      <alignment horizontal="center" vertical="center" wrapText="1"/>
    </xf>
    <xf numFmtId="2" fontId="20" fillId="0" borderId="8" xfId="3" applyNumberFormat="1" applyFont="1" applyBorder="1" applyAlignment="1" applyProtection="1">
      <alignment horizontal="center" vertical="center" wrapText="1"/>
    </xf>
    <xf numFmtId="2" fontId="20" fillId="0" borderId="8" xfId="3" applyNumberFormat="1" applyFont="1" applyFill="1" applyBorder="1" applyAlignment="1" applyProtection="1">
      <alignment horizontal="center" vertical="center" wrapText="1"/>
    </xf>
    <xf numFmtId="2" fontId="20" fillId="0" borderId="9" xfId="3" applyNumberFormat="1" applyFont="1" applyBorder="1" applyAlignment="1">
      <alignment horizontal="center" vertical="center" wrapText="1"/>
    </xf>
    <xf numFmtId="0" fontId="21" fillId="0" borderId="10" xfId="116" applyFont="1" applyBorder="1" applyAlignment="1">
      <alignment vertical="center"/>
    </xf>
    <xf numFmtId="2" fontId="9" fillId="0" borderId="11" xfId="3" applyNumberFormat="1" applyFont="1" applyFill="1" applyBorder="1" applyAlignment="1" applyProtection="1">
      <alignment vertical="center" wrapText="1"/>
    </xf>
    <xf numFmtId="178" fontId="9" fillId="0" borderId="12" xfId="3" applyNumberFormat="1" applyFont="1" applyFill="1" applyBorder="1" applyAlignment="1" applyProtection="1">
      <alignment vertical="center" wrapText="1"/>
    </xf>
    <xf numFmtId="0" fontId="22" fillId="0" borderId="10" xfId="116" applyFont="1" applyBorder="1" applyAlignment="1">
      <alignment vertical="center"/>
    </xf>
    <xf numFmtId="2" fontId="20" fillId="0" borderId="11" xfId="3" applyNumberFormat="1" applyFont="1" applyBorder="1" applyAlignment="1" applyProtection="1">
      <alignment horizontal="center" vertical="center" wrapText="1"/>
    </xf>
    <xf numFmtId="0" fontId="9" fillId="0" borderId="11" xfId="3" applyFont="1" applyBorder="1" applyAlignment="1"/>
    <xf numFmtId="0" fontId="9" fillId="0" borderId="12" xfId="3" applyFont="1" applyBorder="1" applyAlignment="1"/>
    <xf numFmtId="0" fontId="21" fillId="0" borderId="10" xfId="116" applyFont="1" applyBorder="1" applyAlignment="1">
      <alignment horizontal="center" vertical="center"/>
    </xf>
    <xf numFmtId="0" fontId="21" fillId="0" borderId="13" xfId="116" applyFont="1" applyBorder="1" applyAlignment="1">
      <alignment horizontal="center" vertical="center"/>
    </xf>
    <xf numFmtId="0" fontId="9" fillId="0" borderId="6" xfId="3" applyFont="1" applyBorder="1" applyAlignment="1"/>
    <xf numFmtId="0" fontId="9" fillId="0" borderId="14" xfId="3" applyFont="1" applyBorder="1" applyAlignment="1"/>
    <xf numFmtId="14" fontId="16" fillId="0" borderId="0" xfId="3" applyNumberFormat="1" applyAlignment="1"/>
    <xf numFmtId="2" fontId="9" fillId="0" borderId="0" xfId="3" applyNumberFormat="1" applyFont="1" applyAlignment="1">
      <alignment vertical="center"/>
    </xf>
    <xf numFmtId="0" fontId="23" fillId="2" borderId="0" xfId="109" applyFont="1" applyFill="1" applyAlignment="1">
      <alignment vertical="center"/>
    </xf>
    <xf numFmtId="0" fontId="23" fillId="2" borderId="0" xfId="109" applyFont="1" applyFill="1">
      <alignment vertical="center"/>
    </xf>
    <xf numFmtId="0" fontId="24" fillId="2" borderId="0" xfId="68" applyFont="1" applyFill="1" applyAlignment="1">
      <alignment horizontal="center" vertical="center"/>
    </xf>
    <xf numFmtId="179" fontId="25" fillId="2" borderId="0" xfId="107" applyNumberFormat="1" applyFont="1" applyFill="1" applyBorder="1" applyAlignment="1">
      <alignment horizontal="center" vertical="center"/>
    </xf>
    <xf numFmtId="0" fontId="25" fillId="2" borderId="0" xfId="107" applyFont="1" applyFill="1" applyBorder="1" applyAlignment="1">
      <alignment horizontal="center" vertical="center"/>
    </xf>
    <xf numFmtId="0" fontId="25" fillId="2" borderId="0" xfId="107" applyFont="1" applyFill="1" applyBorder="1" applyAlignment="1">
      <alignment vertical="center"/>
    </xf>
    <xf numFmtId="0" fontId="26" fillId="2" borderId="0" xfId="68" applyFont="1" applyFill="1" applyBorder="1" applyAlignment="1">
      <alignment horizontal="right" vertical="center"/>
    </xf>
    <xf numFmtId="0" fontId="25" fillId="2" borderId="7" xfId="68" applyFont="1" applyFill="1" applyBorder="1" applyAlignment="1">
      <alignment horizontal="center" vertical="center"/>
    </xf>
    <xf numFmtId="180" fontId="25" fillId="2" borderId="8" xfId="88" applyNumberFormat="1" applyFont="1" applyFill="1" applyBorder="1" applyAlignment="1" applyProtection="1">
      <alignment horizontal="center" vertical="center" wrapText="1"/>
      <protection locked="0"/>
    </xf>
    <xf numFmtId="0" fontId="25" fillId="2" borderId="8" xfId="68" applyFont="1" applyFill="1" applyBorder="1" applyAlignment="1">
      <alignment horizontal="center" vertical="center"/>
    </xf>
    <xf numFmtId="180" fontId="25" fillId="2" borderId="9" xfId="88" applyNumberFormat="1" applyFont="1" applyFill="1" applyBorder="1" applyAlignment="1" applyProtection="1">
      <alignment horizontal="center" vertical="center" wrapText="1"/>
      <protection locked="0"/>
    </xf>
    <xf numFmtId="0" fontId="25" fillId="2" borderId="10" xfId="107" applyFont="1" applyFill="1" applyBorder="1" applyAlignment="1">
      <alignment horizontal="center" vertical="center"/>
    </xf>
    <xf numFmtId="179" fontId="27" fillId="2" borderId="11" xfId="0" applyNumberFormat="1" applyFont="1" applyFill="1" applyBorder="1" applyAlignment="1" applyProtection="1">
      <alignment vertical="center"/>
    </xf>
    <xf numFmtId="0" fontId="25" fillId="2" borderId="11" xfId="107" applyFont="1" applyFill="1" applyBorder="1" applyAlignment="1">
      <alignment horizontal="center" vertical="center"/>
    </xf>
    <xf numFmtId="179" fontId="27" fillId="2" borderId="12" xfId="0" applyNumberFormat="1" applyFont="1" applyFill="1" applyBorder="1" applyAlignment="1" applyProtection="1">
      <alignment vertical="center"/>
    </xf>
    <xf numFmtId="0" fontId="25" fillId="2" borderId="10" xfId="107" applyFont="1" applyFill="1" applyBorder="1" applyAlignment="1">
      <alignment horizontal="left" vertical="center"/>
    </xf>
    <xf numFmtId="0" fontId="25" fillId="2" borderId="11" xfId="107" applyFont="1" applyFill="1" applyBorder="1" applyAlignment="1">
      <alignment horizontal="left" vertical="center"/>
    </xf>
    <xf numFmtId="180" fontId="26" fillId="2" borderId="10" xfId="68" applyNumberFormat="1" applyFont="1" applyFill="1" applyBorder="1">
      <alignment vertical="center"/>
    </xf>
    <xf numFmtId="179" fontId="28" fillId="2" borderId="11" xfId="0" applyNumberFormat="1" applyFont="1" applyFill="1" applyBorder="1" applyAlignment="1" applyProtection="1">
      <alignment vertical="center"/>
    </xf>
    <xf numFmtId="180" fontId="26" fillId="2" borderId="11" xfId="68" applyNumberFormat="1" applyFont="1" applyFill="1" applyBorder="1">
      <alignment vertical="center"/>
    </xf>
    <xf numFmtId="179" fontId="28" fillId="2" borderId="12" xfId="0" applyNumberFormat="1" applyFont="1" applyFill="1" applyBorder="1" applyAlignment="1" applyProtection="1">
      <alignment vertical="center"/>
    </xf>
    <xf numFmtId="180" fontId="26" fillId="2" borderId="10" xfId="68" applyNumberFormat="1" applyFont="1" applyFill="1" applyBorder="1" applyAlignment="1">
      <alignment horizontal="left" vertical="center" indent="1"/>
    </xf>
    <xf numFmtId="180" fontId="26" fillId="2" borderId="11" xfId="68" applyNumberFormat="1" applyFont="1" applyFill="1" applyBorder="1" applyAlignment="1">
      <alignment horizontal="left" vertical="center" indent="1"/>
    </xf>
    <xf numFmtId="180" fontId="26" fillId="2" borderId="10" xfId="68" applyNumberFormat="1" applyFont="1" applyFill="1" applyBorder="1" applyAlignment="1">
      <alignment horizontal="left" vertical="center" wrapText="1" indent="1"/>
    </xf>
    <xf numFmtId="0" fontId="29" fillId="2" borderId="13" xfId="109" applyFont="1" applyFill="1" applyBorder="1" applyAlignment="1">
      <alignment horizontal="center" vertical="center"/>
    </xf>
    <xf numFmtId="0" fontId="30" fillId="2" borderId="6" xfId="109" applyFont="1" applyFill="1" applyBorder="1" applyAlignment="1">
      <alignment horizontal="center" vertical="center"/>
    </xf>
    <xf numFmtId="0" fontId="31" fillId="2" borderId="6" xfId="107" applyFont="1" applyFill="1" applyBorder="1" applyAlignment="1">
      <alignment horizontal="left" vertical="center"/>
    </xf>
    <xf numFmtId="0" fontId="30" fillId="2" borderId="14" xfId="109" applyFont="1" applyFill="1" applyBorder="1" applyAlignment="1">
      <alignment horizontal="center" vertical="center"/>
    </xf>
    <xf numFmtId="0" fontId="0" fillId="2" borderId="0" xfId="101" applyFont="1" applyFill="1" applyAlignment="1">
      <alignment horizontal="left" vertical="center" wrapText="1"/>
    </xf>
    <xf numFmtId="0" fontId="32" fillId="2" borderId="0" xfId="109" applyFont="1" applyFill="1">
      <alignment vertical="center"/>
    </xf>
    <xf numFmtId="14" fontId="23" fillId="2" borderId="0" xfId="109" applyNumberFormat="1" applyFont="1" applyFill="1" applyAlignment="1">
      <alignment vertical="center"/>
    </xf>
    <xf numFmtId="0" fontId="23" fillId="0" borderId="0" xfId="101" applyFont="1" applyFill="1" applyAlignment="1"/>
    <xf numFmtId="0" fontId="0" fillId="0" borderId="0" xfId="101" applyFill="1" applyAlignment="1"/>
    <xf numFmtId="180" fontId="0" fillId="0" borderId="0" xfId="101" applyNumberFormat="1" applyFill="1" applyAlignment="1">
      <alignment horizontal="center" vertical="center"/>
    </xf>
    <xf numFmtId="177" fontId="0" fillId="0" borderId="0" xfId="101" applyNumberFormat="1" applyFill="1" applyAlignment="1"/>
    <xf numFmtId="180" fontId="0" fillId="0" borderId="0" xfId="101" applyNumberFormat="1" applyFill="1" applyAlignment="1"/>
    <xf numFmtId="177" fontId="0" fillId="2" borderId="0" xfId="101" applyNumberFormat="1" applyFill="1" applyAlignment="1"/>
    <xf numFmtId="180" fontId="0" fillId="2" borderId="0" xfId="101" applyNumberFormat="1" applyFill="1" applyAlignment="1"/>
    <xf numFmtId="0" fontId="0" fillId="2" borderId="0" xfId="101" applyFill="1" applyBorder="1">
      <alignment vertical="center"/>
    </xf>
    <xf numFmtId="180" fontId="29" fillId="2" borderId="0" xfId="101" applyNumberFormat="1" applyFont="1" applyFill="1" applyAlignment="1">
      <alignment horizontal="center" vertical="center"/>
    </xf>
    <xf numFmtId="177" fontId="23" fillId="2" borderId="0" xfId="101" applyNumberFormat="1" applyFont="1" applyFill="1" applyAlignment="1"/>
    <xf numFmtId="0" fontId="26" fillId="2" borderId="0" xfId="101" applyFont="1" applyFill="1" applyBorder="1" applyAlignment="1">
      <alignment horizontal="right" vertical="center"/>
    </xf>
    <xf numFmtId="0" fontId="25" fillId="2" borderId="7" xfId="104" applyFont="1" applyFill="1" applyBorder="1" applyAlignment="1">
      <alignment horizontal="center" vertical="center"/>
    </xf>
    <xf numFmtId="0" fontId="25" fillId="2" borderId="8" xfId="104" applyFont="1" applyFill="1" applyBorder="1" applyAlignment="1">
      <alignment horizontal="center" vertical="center"/>
    </xf>
    <xf numFmtId="180" fontId="25" fillId="2" borderId="9" xfId="104" applyNumberFormat="1" applyFont="1" applyFill="1" applyBorder="1" applyAlignment="1">
      <alignment horizontal="center" vertical="center"/>
    </xf>
    <xf numFmtId="0" fontId="25" fillId="2" borderId="10" xfId="104" applyFont="1" applyFill="1" applyBorder="1" applyAlignment="1">
      <alignment horizontal="center" vertical="center"/>
    </xf>
    <xf numFmtId="179" fontId="33" fillId="2" borderId="11" xfId="0" applyNumberFormat="1" applyFont="1" applyFill="1" applyBorder="1" applyAlignment="1" applyProtection="1">
      <alignment vertical="center"/>
    </xf>
    <xf numFmtId="0" fontId="25" fillId="2" borderId="11" xfId="104" applyFont="1" applyFill="1" applyBorder="1" applyAlignment="1">
      <alignment horizontal="center" vertical="center"/>
    </xf>
    <xf numFmtId="179" fontId="34" fillId="2" borderId="12" xfId="0" applyNumberFormat="1" applyFont="1" applyFill="1" applyBorder="1" applyAlignment="1" applyProtection="1">
      <alignment vertical="center"/>
    </xf>
    <xf numFmtId="0" fontId="25" fillId="2" borderId="10" xfId="101" applyFont="1" applyFill="1" applyBorder="1" applyAlignment="1">
      <alignment vertical="center"/>
    </xf>
    <xf numFmtId="177" fontId="25" fillId="2" borderId="11" xfId="101" applyNumberFormat="1" applyFont="1" applyFill="1" applyBorder="1" applyAlignment="1">
      <alignment vertical="center"/>
    </xf>
    <xf numFmtId="3" fontId="28" fillId="2" borderId="10" xfId="0" applyNumberFormat="1" applyFont="1" applyFill="1" applyBorder="1" applyAlignment="1" applyProtection="1">
      <alignment vertical="center"/>
    </xf>
    <xf numFmtId="3" fontId="28" fillId="0" borderId="11" xfId="0" applyNumberFormat="1" applyFont="1" applyFill="1" applyBorder="1" applyAlignment="1" applyProtection="1">
      <alignment wrapText="1"/>
    </xf>
    <xf numFmtId="179" fontId="23" fillId="0" borderId="0" xfId="101" applyNumberFormat="1" applyFont="1" applyFill="1" applyAlignment="1"/>
    <xf numFmtId="3" fontId="28" fillId="0" borderId="11" xfId="0" applyNumberFormat="1" applyFont="1" applyFill="1" applyBorder="1" applyAlignment="1" applyProtection="1">
      <alignment horizontal="left" wrapText="1"/>
    </xf>
    <xf numFmtId="0" fontId="26" fillId="2" borderId="10" xfId="101" applyFont="1" applyFill="1" applyBorder="1" applyAlignment="1">
      <alignment vertical="center"/>
    </xf>
    <xf numFmtId="180" fontId="29" fillId="2" borderId="11" xfId="75" applyNumberFormat="1" applyFont="1" applyFill="1" applyBorder="1" applyAlignment="1">
      <alignment horizontal="right" vertical="center"/>
    </xf>
    <xf numFmtId="0" fontId="23" fillId="0" borderId="0" xfId="101" applyFont="1" applyFill="1" applyBorder="1" applyAlignment="1"/>
    <xf numFmtId="0" fontId="35" fillId="2" borderId="10" xfId="101" applyFont="1" applyFill="1" applyBorder="1" applyAlignment="1">
      <alignment vertical="center"/>
    </xf>
    <xf numFmtId="0" fontId="26" fillId="2" borderId="10" xfId="101" applyFont="1" applyFill="1" applyBorder="1" applyAlignment="1"/>
    <xf numFmtId="180" fontId="0" fillId="2" borderId="11" xfId="101" applyNumberFormat="1" applyFont="1" applyFill="1" applyBorder="1" applyAlignment="1">
      <alignment horizontal="right" vertical="center"/>
    </xf>
    <xf numFmtId="0" fontId="35" fillId="2" borderId="10" xfId="101" applyFont="1" applyFill="1" applyBorder="1" applyAlignment="1"/>
    <xf numFmtId="3" fontId="28" fillId="0" borderId="11" xfId="0" applyNumberFormat="1" applyFont="1" applyFill="1" applyBorder="1" applyAlignment="1" applyProtection="1">
      <alignment horizontal="left" vertical="center" wrapText="1"/>
    </xf>
    <xf numFmtId="0" fontId="25" fillId="2" borderId="10" xfId="0" applyFont="1" applyFill="1" applyBorder="1" applyAlignment="1">
      <alignment horizontal="left" vertical="center"/>
    </xf>
    <xf numFmtId="180" fontId="27" fillId="2" borderId="10" xfId="0" applyNumberFormat="1" applyFont="1" applyFill="1" applyBorder="1" applyAlignment="1">
      <alignment horizontal="right" vertical="center"/>
    </xf>
    <xf numFmtId="0" fontId="25" fillId="2" borderId="11" xfId="0" applyFont="1" applyFill="1" applyBorder="1" applyAlignment="1">
      <alignment horizontal="left" vertical="center"/>
    </xf>
    <xf numFmtId="180" fontId="23" fillId="0" borderId="0" xfId="101" applyNumberFormat="1" applyFont="1" applyFill="1" applyAlignment="1"/>
    <xf numFmtId="3" fontId="28" fillId="2" borderId="13" xfId="0" applyNumberFormat="1" applyFont="1" applyFill="1" applyBorder="1" applyAlignment="1" applyProtection="1">
      <alignment vertical="center"/>
    </xf>
    <xf numFmtId="179" fontId="28" fillId="2" borderId="6" xfId="0" applyNumberFormat="1" applyFont="1" applyFill="1" applyBorder="1" applyAlignment="1" applyProtection="1">
      <alignment vertical="center"/>
    </xf>
    <xf numFmtId="3" fontId="28" fillId="2" borderId="6" xfId="0" applyNumberFormat="1" applyFont="1" applyFill="1" applyBorder="1" applyAlignment="1" applyProtection="1">
      <alignment vertical="center"/>
    </xf>
    <xf numFmtId="179" fontId="28" fillId="2" borderId="14" xfId="0" applyNumberFormat="1" applyFont="1" applyFill="1" applyBorder="1" applyAlignment="1" applyProtection="1">
      <alignment vertical="center"/>
    </xf>
    <xf numFmtId="0" fontId="0" fillId="2" borderId="0" xfId="98" applyFill="1" applyAlignment="1">
      <alignment horizontal="left" vertical="center" wrapText="1"/>
    </xf>
    <xf numFmtId="14" fontId="0" fillId="0" borderId="0" xfId="101" applyNumberFormat="1" applyFill="1" applyAlignment="1"/>
    <xf numFmtId="0" fontId="0" fillId="0" borderId="0" xfId="98" applyFill="1">
      <alignment vertical="center"/>
    </xf>
    <xf numFmtId="0" fontId="0" fillId="0" borderId="0" xfId="98" applyFill="1" applyAlignment="1">
      <alignment horizontal="left" vertical="center" indent="2"/>
    </xf>
    <xf numFmtId="0" fontId="17" fillId="0" borderId="0" xfId="68" applyFont="1" applyFill="1" applyAlignment="1">
      <alignment horizontal="left" vertical="center"/>
    </xf>
    <xf numFmtId="0" fontId="24" fillId="0" borderId="0" xfId="68" applyFont="1" applyFill="1" applyAlignment="1">
      <alignment horizontal="center" vertical="center"/>
    </xf>
    <xf numFmtId="0" fontId="1" fillId="0" borderId="0" xfId="68" applyFont="1" applyFill="1" applyBorder="1" applyAlignment="1">
      <alignment horizontal="center" vertical="center"/>
    </xf>
    <xf numFmtId="0" fontId="1" fillId="0" borderId="0" xfId="68" applyFont="1" applyFill="1" applyBorder="1" applyAlignment="1">
      <alignment horizontal="left" vertical="center" indent="2"/>
    </xf>
    <xf numFmtId="179" fontId="22" fillId="0" borderId="0" xfId="0" applyNumberFormat="1" applyFont="1" applyFill="1" applyBorder="1" applyAlignment="1" applyProtection="1">
      <alignment horizontal="right" vertical="center"/>
      <protection locked="0"/>
    </xf>
    <xf numFmtId="14" fontId="36" fillId="0" borderId="1" xfId="88" applyNumberFormat="1" applyFont="1" applyFill="1" applyBorder="1" applyAlignment="1" applyProtection="1">
      <alignment horizontal="center" vertical="center"/>
      <protection locked="0"/>
    </xf>
    <xf numFmtId="180" fontId="31" fillId="0" borderId="1" xfId="88" applyNumberFormat="1" applyFont="1" applyFill="1" applyBorder="1" applyAlignment="1" applyProtection="1">
      <alignment horizontal="center" vertical="center" wrapText="1"/>
      <protection locked="0"/>
    </xf>
    <xf numFmtId="0" fontId="31" fillId="0" borderId="1" xfId="68" applyFont="1" applyFill="1" applyBorder="1">
      <alignment vertical="center"/>
    </xf>
    <xf numFmtId="0" fontId="26" fillId="2" borderId="1" xfId="98" applyFont="1" applyFill="1" applyBorder="1" applyAlignment="1">
      <alignment horizontal="left" vertical="center"/>
    </xf>
    <xf numFmtId="179" fontId="37" fillId="0" borderId="1" xfId="98" applyNumberFormat="1" applyFont="1" applyFill="1" applyBorder="1" applyAlignment="1">
      <alignment horizontal="center" vertical="center"/>
    </xf>
    <xf numFmtId="0" fontId="26" fillId="0" borderId="15" xfId="98" applyFont="1" applyFill="1" applyBorder="1" applyAlignment="1">
      <alignment horizontal="left" vertical="center" wrapText="1"/>
    </xf>
    <xf numFmtId="14" fontId="0" fillId="0" borderId="0" xfId="98" applyNumberFormat="1" applyFill="1">
      <alignment vertical="center"/>
    </xf>
    <xf numFmtId="0" fontId="38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68" applyFont="1" applyFill="1" applyBorder="1" applyAlignment="1">
      <alignment horizontal="left" vertical="center"/>
    </xf>
    <xf numFmtId="0" fontId="39" fillId="0" borderId="0" xfId="68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 applyProtection="1">
      <alignment horizontal="right" vertical="center"/>
      <protection locked="0"/>
    </xf>
    <xf numFmtId="180" fontId="36" fillId="0" borderId="1" xfId="88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68" applyFont="1" applyFill="1" applyBorder="1">
      <alignment vertical="center"/>
    </xf>
    <xf numFmtId="180" fontId="20" fillId="0" borderId="1" xfId="68" applyNumberFormat="1" applyFont="1" applyFill="1" applyBorder="1" applyAlignment="1">
      <alignment horizontal="center" vertical="center"/>
    </xf>
    <xf numFmtId="182" fontId="28" fillId="2" borderId="1" xfId="0" applyNumberFormat="1" applyFont="1" applyFill="1" applyBorder="1" applyAlignment="1">
      <alignment horizontal="left" vertical="center"/>
    </xf>
    <xf numFmtId="180" fontId="28" fillId="2" borderId="1" xfId="68" applyNumberFormat="1" applyFont="1" applyFill="1" applyBorder="1" applyAlignment="1">
      <alignment horizontal="center" vertical="center"/>
    </xf>
    <xf numFmtId="14" fontId="1" fillId="0" borderId="0" xfId="0" applyNumberFormat="1" applyFont="1" applyFill="1">
      <alignment vertical="center"/>
    </xf>
    <xf numFmtId="0" fontId="40" fillId="0" borderId="0" xfId="0" applyFont="1" applyFill="1" applyAlignment="1"/>
    <xf numFmtId="177" fontId="23" fillId="0" borderId="0" xfId="0" applyNumberFormat="1" applyFont="1" applyFill="1" applyAlignment="1">
      <alignment vertical="center" wrapText="1"/>
    </xf>
    <xf numFmtId="180" fontId="32" fillId="0" borderId="0" xfId="0" applyNumberFormat="1" applyFont="1" applyFill="1" applyAlignment="1">
      <alignment horizontal="right"/>
    </xf>
    <xf numFmtId="0" fontId="23" fillId="0" borderId="0" xfId="0" applyFont="1" applyFill="1" applyAlignment="1"/>
    <xf numFmtId="0" fontId="2" fillId="0" borderId="0" xfId="68" applyFont="1" applyFill="1" applyAlignment="1">
      <alignment horizontal="left" vertical="center"/>
    </xf>
    <xf numFmtId="0" fontId="39" fillId="0" borderId="0" xfId="68" applyFont="1" applyFill="1" applyAlignment="1">
      <alignment horizontal="center" vertical="center"/>
    </xf>
    <xf numFmtId="0" fontId="41" fillId="0" borderId="0" xfId="68" applyFont="1" applyFill="1" applyAlignment="1">
      <alignment horizontal="center" vertical="center"/>
    </xf>
    <xf numFmtId="0" fontId="1" fillId="0" borderId="0" xfId="68" applyFont="1" applyFill="1" applyBorder="1" applyAlignment="1">
      <alignment horizontal="center" vertical="center" wrapText="1"/>
    </xf>
    <xf numFmtId="179" fontId="32" fillId="0" borderId="0" xfId="0" applyNumberFormat="1" applyFont="1" applyFill="1" applyBorder="1" applyAlignment="1" applyProtection="1">
      <alignment horizontal="right" vertical="center"/>
      <protection locked="0"/>
    </xf>
    <xf numFmtId="0" fontId="25" fillId="0" borderId="7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177" fontId="25" fillId="0" borderId="10" xfId="0" applyNumberFormat="1" applyFont="1" applyFill="1" applyBorder="1" applyAlignment="1">
      <alignment vertical="center" wrapText="1"/>
    </xf>
    <xf numFmtId="180" fontId="42" fillId="2" borderId="12" xfId="0" applyNumberFormat="1" applyFont="1" applyFill="1" applyBorder="1" applyAlignment="1">
      <alignment horizontal="right" vertical="center"/>
    </xf>
    <xf numFmtId="49" fontId="33" fillId="0" borderId="10" xfId="0" applyNumberFormat="1" applyFont="1" applyFill="1" applyBorder="1" applyAlignment="1" applyProtection="1">
      <alignment vertical="center"/>
    </xf>
    <xf numFmtId="179" fontId="6" fillId="2" borderId="12" xfId="0" applyNumberFormat="1" applyFont="1" applyFill="1" applyBorder="1" applyAlignment="1" applyProtection="1">
      <alignment vertical="center"/>
    </xf>
    <xf numFmtId="49" fontId="32" fillId="0" borderId="10" xfId="0" applyNumberFormat="1" applyFont="1" applyFill="1" applyBorder="1" applyAlignment="1" applyProtection="1">
      <alignment vertical="center"/>
    </xf>
    <xf numFmtId="179" fontId="7" fillId="2" borderId="12" xfId="0" applyNumberFormat="1" applyFont="1" applyFill="1" applyBorder="1" applyAlignment="1" applyProtection="1">
      <alignment vertical="center"/>
    </xf>
    <xf numFmtId="179" fontId="7" fillId="0" borderId="12" xfId="0" applyNumberFormat="1" applyFont="1" applyFill="1" applyBorder="1" applyAlignment="1" applyProtection="1">
      <alignment vertical="center"/>
    </xf>
    <xf numFmtId="179" fontId="6" fillId="0" borderId="12" xfId="0" applyNumberFormat="1" applyFont="1" applyFill="1" applyBorder="1" applyAlignment="1" applyProtection="1">
      <alignment vertical="center"/>
    </xf>
    <xf numFmtId="0" fontId="1" fillId="0" borderId="15" xfId="98" applyFont="1" applyFill="1" applyBorder="1" applyAlignment="1">
      <alignment horizontal="left" vertical="center" wrapText="1"/>
    </xf>
    <xf numFmtId="0" fontId="23" fillId="0" borderId="0" xfId="0" applyFont="1" applyFill="1" applyAlignment="1">
      <alignment vertical="center"/>
    </xf>
    <xf numFmtId="180" fontId="23" fillId="0" borderId="0" xfId="0" applyNumberFormat="1" applyFont="1" applyFill="1" applyAlignment="1"/>
    <xf numFmtId="177" fontId="23" fillId="0" borderId="0" xfId="0" applyNumberFormat="1" applyFont="1" applyFill="1" applyAlignment="1">
      <alignment vertical="center"/>
    </xf>
    <xf numFmtId="0" fontId="0" fillId="0" borderId="0" xfId="68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180" fontId="25" fillId="0" borderId="8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 vertical="center"/>
    </xf>
    <xf numFmtId="180" fontId="25" fillId="0" borderId="9" xfId="0" applyNumberFormat="1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180" fontId="27" fillId="2" borderId="11" xfId="0" applyNumberFormat="1" applyFont="1" applyFill="1" applyBorder="1" applyAlignment="1">
      <alignment horizontal="right" vertical="center"/>
    </xf>
    <xf numFmtId="0" fontId="25" fillId="2" borderId="11" xfId="0" applyFont="1" applyFill="1" applyBorder="1" applyAlignment="1">
      <alignment horizontal="center" vertical="center"/>
    </xf>
    <xf numFmtId="180" fontId="27" fillId="2" borderId="12" xfId="0" applyNumberFormat="1" applyFont="1" applyFill="1" applyBorder="1" applyAlignment="1">
      <alignment horizontal="right" vertical="center"/>
    </xf>
    <xf numFmtId="177" fontId="25" fillId="2" borderId="11" xfId="0" applyNumberFormat="1" applyFont="1" applyFill="1" applyBorder="1" applyAlignment="1">
      <alignment vertical="center"/>
    </xf>
    <xf numFmtId="3" fontId="28" fillId="2" borderId="11" xfId="0" applyNumberFormat="1" applyFont="1" applyFill="1" applyBorder="1" applyAlignment="1" applyProtection="1">
      <alignment vertical="center"/>
    </xf>
    <xf numFmtId="3" fontId="28" fillId="2" borderId="12" xfId="0" applyNumberFormat="1" applyFont="1" applyFill="1" applyBorder="1" applyAlignment="1" applyProtection="1">
      <alignment vertical="center"/>
    </xf>
    <xf numFmtId="3" fontId="28" fillId="2" borderId="10" xfId="0" applyNumberFormat="1" applyFont="1" applyFill="1" applyBorder="1" applyAlignment="1" applyProtection="1">
      <alignment vertical="center" wrapText="1"/>
    </xf>
    <xf numFmtId="180" fontId="23" fillId="2" borderId="11" xfId="0" applyNumberFormat="1" applyFont="1" applyFill="1" applyBorder="1" applyAlignment="1"/>
    <xf numFmtId="180" fontId="23" fillId="2" borderId="12" xfId="0" applyNumberFormat="1" applyFont="1" applyFill="1" applyBorder="1" applyAlignment="1"/>
    <xf numFmtId="180" fontId="32" fillId="2" borderId="11" xfId="0" applyNumberFormat="1" applyFont="1" applyFill="1" applyBorder="1" applyAlignment="1">
      <alignment horizontal="right" vertical="center"/>
    </xf>
    <xf numFmtId="180" fontId="32" fillId="2" borderId="12" xfId="0" applyNumberFormat="1" applyFont="1" applyFill="1" applyBorder="1" applyAlignment="1">
      <alignment horizontal="right" vertical="center"/>
    </xf>
    <xf numFmtId="0" fontId="43" fillId="2" borderId="10" xfId="61" applyFont="1" applyFill="1" applyBorder="1">
      <alignment vertical="center"/>
    </xf>
    <xf numFmtId="0" fontId="28" fillId="2" borderId="10" xfId="61" applyFont="1" applyFill="1" applyBorder="1">
      <alignment vertical="center"/>
    </xf>
    <xf numFmtId="0" fontId="43" fillId="0" borderId="10" xfId="62" applyFont="1" applyFill="1" applyBorder="1">
      <alignment vertical="center"/>
    </xf>
    <xf numFmtId="180" fontId="32" fillId="0" borderId="11" xfId="0" applyNumberFormat="1" applyFont="1" applyFill="1" applyBorder="1" applyAlignment="1">
      <alignment horizontal="right" vertical="center"/>
    </xf>
    <xf numFmtId="3" fontId="28" fillId="0" borderId="11" xfId="0" applyNumberFormat="1" applyFont="1" applyFill="1" applyBorder="1" applyAlignment="1" applyProtection="1">
      <alignment vertical="center"/>
    </xf>
    <xf numFmtId="0" fontId="28" fillId="0" borderId="11" xfId="62" applyFont="1" applyFill="1" applyBorder="1">
      <alignment vertical="center"/>
    </xf>
    <xf numFmtId="180" fontId="32" fillId="0" borderId="12" xfId="0" applyNumberFormat="1" applyFont="1" applyFill="1" applyBorder="1" applyAlignment="1">
      <alignment horizontal="right" vertical="center"/>
    </xf>
    <xf numFmtId="0" fontId="43" fillId="0" borderId="13" xfId="62" applyFont="1" applyFill="1" applyBorder="1">
      <alignment vertical="center"/>
    </xf>
    <xf numFmtId="180" fontId="32" fillId="0" borderId="6" xfId="0" applyNumberFormat="1" applyFont="1" applyFill="1" applyBorder="1" applyAlignment="1">
      <alignment horizontal="right" vertical="center"/>
    </xf>
    <xf numFmtId="0" fontId="43" fillId="0" borderId="6" xfId="62" applyFont="1" applyFill="1" applyBorder="1">
      <alignment vertical="center"/>
    </xf>
    <xf numFmtId="180" fontId="32" fillId="0" borderId="14" xfId="0" applyNumberFormat="1" applyFont="1" applyFill="1" applyBorder="1" applyAlignment="1">
      <alignment horizontal="right" vertical="center"/>
    </xf>
    <xf numFmtId="0" fontId="0" fillId="0" borderId="0" xfId="98" applyFill="1" applyAlignment="1">
      <alignment horizontal="left" vertical="center" wrapText="1"/>
    </xf>
    <xf numFmtId="14" fontId="23" fillId="0" borderId="0" xfId="0" applyNumberFormat="1" applyFont="1" applyFill="1" applyAlignment="1">
      <alignment vertical="center"/>
    </xf>
    <xf numFmtId="0" fontId="0" fillId="0" borderId="0" xfId="98" applyFill="1" applyAlignment="1">
      <alignment horizontal="left" vertical="center" indent="1"/>
    </xf>
    <xf numFmtId="0" fontId="1" fillId="0" borderId="0" xfId="68" applyFont="1" applyFill="1" applyBorder="1" applyAlignment="1">
      <alignment horizontal="right" vertical="center"/>
    </xf>
    <xf numFmtId="179" fontId="37" fillId="0" borderId="16" xfId="0" applyNumberFormat="1" applyFont="1" applyFill="1" applyBorder="1" applyAlignment="1" applyProtection="1">
      <alignment horizontal="right" vertical="center"/>
      <protection locked="0"/>
    </xf>
    <xf numFmtId="14" fontId="44" fillId="0" borderId="7" xfId="88" applyNumberFormat="1" applyFont="1" applyFill="1" applyBorder="1" applyAlignment="1" applyProtection="1">
      <alignment horizontal="center" vertical="center"/>
      <protection locked="0"/>
    </xf>
    <xf numFmtId="180" fontId="45" fillId="0" borderId="6" xfId="88" applyNumberFormat="1" applyFont="1" applyFill="1" applyBorder="1" applyAlignment="1" applyProtection="1">
      <alignment horizontal="center" vertical="center" wrapText="1"/>
      <protection locked="0"/>
    </xf>
    <xf numFmtId="0" fontId="45" fillId="0" borderId="1" xfId="68" applyFont="1" applyFill="1" applyBorder="1">
      <alignment vertical="center"/>
    </xf>
    <xf numFmtId="180" fontId="46" fillId="0" borderId="1" xfId="88" applyNumberFormat="1" applyFont="1" applyFill="1" applyBorder="1" applyAlignment="1" applyProtection="1">
      <alignment horizontal="right" vertical="center" wrapText="1"/>
      <protection locked="0"/>
    </xf>
    <xf numFmtId="0" fontId="26" fillId="2" borderId="1" xfId="98" applyFont="1" applyFill="1" applyBorder="1" applyAlignment="1">
      <alignment horizontal="left" vertical="center" indent="1"/>
    </xf>
    <xf numFmtId="179" fontId="37" fillId="0" borderId="1" xfId="98" applyNumberFormat="1" applyFont="1" applyFill="1" applyBorder="1">
      <alignment vertical="center"/>
    </xf>
    <xf numFmtId="0" fontId="37" fillId="2" borderId="1" xfId="98" applyFont="1" applyFill="1" applyBorder="1" applyAlignment="1">
      <alignment horizontal="left" vertical="center" indent="1"/>
    </xf>
    <xf numFmtId="0" fontId="26" fillId="0" borderId="1" xfId="98" applyFont="1" applyFill="1" applyBorder="1">
      <alignment vertical="center"/>
    </xf>
    <xf numFmtId="179" fontId="37" fillId="2" borderId="1" xfId="98" applyNumberFormat="1" applyFont="1" applyFill="1" applyBorder="1">
      <alignment vertical="center"/>
    </xf>
    <xf numFmtId="0" fontId="26" fillId="2" borderId="1" xfId="0" applyFont="1" applyFill="1" applyBorder="1" applyAlignment="1">
      <alignment horizontal="left" vertical="center" indent="1"/>
    </xf>
    <xf numFmtId="0" fontId="26" fillId="0" borderId="1" xfId="0" applyFont="1" applyBorder="1" applyAlignment="1">
      <alignment horizontal="left" vertical="center" indent="1"/>
    </xf>
    <xf numFmtId="14" fontId="36" fillId="0" borderId="7" xfId="88" applyNumberFormat="1" applyFont="1" applyFill="1" applyBorder="1" applyAlignment="1" applyProtection="1">
      <alignment horizontal="center" vertical="center"/>
      <protection locked="0"/>
    </xf>
    <xf numFmtId="14" fontId="36" fillId="0" borderId="8" xfId="88" applyNumberFormat="1" applyFont="1" applyFill="1" applyBorder="1" applyAlignment="1" applyProtection="1">
      <alignment horizontal="center" vertical="center"/>
      <protection locked="0"/>
    </xf>
    <xf numFmtId="0" fontId="36" fillId="0" borderId="1" xfId="80" applyFont="1" applyFill="1" applyBorder="1" applyAlignment="1">
      <alignment horizontal="left" vertical="center"/>
    </xf>
    <xf numFmtId="177" fontId="36" fillId="0" borderId="1" xfId="80" applyNumberFormat="1" applyFont="1" applyFill="1" applyBorder="1" applyAlignment="1">
      <alignment horizontal="center" vertical="center"/>
    </xf>
    <xf numFmtId="182" fontId="47" fillId="0" borderId="1" xfId="0" applyNumberFormat="1" applyFont="1" applyFill="1" applyBorder="1" applyAlignment="1">
      <alignment horizontal="left" vertical="center" indent="1"/>
    </xf>
    <xf numFmtId="177" fontId="15" fillId="0" borderId="1" xfId="8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32" fillId="2" borderId="0" xfId="62" applyFont="1" applyFill="1" applyAlignment="1">
      <alignment horizontal="left" vertical="center" wrapText="1"/>
    </xf>
    <xf numFmtId="0" fontId="44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" fillId="0" borderId="0" xfId="68" applyFont="1" applyBorder="1" applyAlignment="1">
      <alignment horizontal="right" vertical="center"/>
    </xf>
    <xf numFmtId="0" fontId="32" fillId="0" borderId="0" xfId="68" applyFont="1" applyBorder="1" applyAlignment="1">
      <alignment horizontal="right" vertical="center"/>
    </xf>
    <xf numFmtId="0" fontId="25" fillId="0" borderId="7" xfId="80" applyFont="1" applyFill="1" applyBorder="1" applyAlignment="1">
      <alignment horizontal="left" vertical="center"/>
    </xf>
    <xf numFmtId="0" fontId="25" fillId="0" borderId="9" xfId="80" applyFont="1" applyFill="1" applyBorder="1" applyAlignment="1">
      <alignment horizontal="center" vertical="center"/>
    </xf>
    <xf numFmtId="0" fontId="48" fillId="0" borderId="0" xfId="0" applyFont="1" applyBorder="1" applyAlignment="1">
      <alignment vertical="center"/>
    </xf>
    <xf numFmtId="179" fontId="48" fillId="2" borderId="12" xfId="0" applyNumberFormat="1" applyFont="1" applyFill="1" applyBorder="1" applyAlignment="1">
      <alignment horizontal="right" vertical="center"/>
    </xf>
    <xf numFmtId="0" fontId="34" fillId="0" borderId="0" xfId="0" applyFont="1" applyFill="1" applyAlignment="1">
      <alignment vertical="center"/>
    </xf>
    <xf numFmtId="179" fontId="7" fillId="0" borderId="12" xfId="0" applyNumberFormat="1" applyFont="1" applyFill="1" applyBorder="1" applyAlignment="1">
      <alignment vertical="center"/>
    </xf>
    <xf numFmtId="0" fontId="28" fillId="0" borderId="1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49" fontId="28" fillId="0" borderId="5" xfId="0" applyNumberFormat="1" applyFont="1" applyBorder="1" applyAlignment="1">
      <alignment horizontal="left"/>
    </xf>
    <xf numFmtId="179" fontId="28" fillId="2" borderId="14" xfId="0" applyNumberFormat="1" applyFont="1" applyFill="1" applyBorder="1" applyAlignment="1">
      <alignment horizontal="right" vertical="center"/>
    </xf>
    <xf numFmtId="0" fontId="1" fillId="2" borderId="0" xfId="62" applyFont="1" applyFill="1" applyAlignment="1">
      <alignment horizontal="left" vertical="center" wrapText="1"/>
    </xf>
    <xf numFmtId="14" fontId="19" fillId="0" borderId="0" xfId="0" applyNumberFormat="1" applyFont="1" applyFill="1" applyAlignment="1">
      <alignment vertical="center"/>
    </xf>
    <xf numFmtId="0" fontId="49" fillId="0" borderId="0" xfId="88" applyFont="1" applyFill="1" applyAlignment="1" applyProtection="1">
      <alignment vertical="center" wrapText="1"/>
      <protection locked="0"/>
    </xf>
    <xf numFmtId="0" fontId="49" fillId="0" borderId="0" xfId="88" applyFill="1" applyAlignment="1" applyProtection="1">
      <alignment vertical="center"/>
      <protection locked="0"/>
    </xf>
    <xf numFmtId="180" fontId="49" fillId="0" borderId="0" xfId="88" applyNumberFormat="1" applyFill="1" applyAlignment="1" applyProtection="1">
      <alignment vertical="center"/>
      <protection locked="0"/>
    </xf>
    <xf numFmtId="0" fontId="50" fillId="0" borderId="0" xfId="61" applyFont="1" applyFill="1" applyBorder="1" applyAlignment="1">
      <alignment horizontal="center" vertical="center"/>
    </xf>
    <xf numFmtId="0" fontId="0" fillId="2" borderId="0" xfId="61" applyFill="1" applyBorder="1" applyAlignment="1">
      <alignment horizontal="center" vertical="center"/>
    </xf>
    <xf numFmtId="0" fontId="26" fillId="2" borderId="0" xfId="61" applyFont="1" applyFill="1" applyBorder="1" applyAlignment="1">
      <alignment horizontal="right" vertical="center"/>
    </xf>
    <xf numFmtId="0" fontId="36" fillId="2" borderId="17" xfId="61" applyFont="1" applyFill="1" applyBorder="1" applyAlignment="1">
      <alignment horizontal="center" vertical="center" wrapText="1"/>
    </xf>
    <xf numFmtId="180" fontId="36" fillId="2" borderId="8" xfId="61" applyNumberFormat="1" applyFont="1" applyFill="1" applyBorder="1" applyAlignment="1">
      <alignment horizontal="center" vertical="center" wrapText="1"/>
    </xf>
    <xf numFmtId="180" fontId="36" fillId="2" borderId="9" xfId="61" applyNumberFormat="1" applyFont="1" applyFill="1" applyBorder="1" applyAlignment="1">
      <alignment horizontal="center" vertical="center" wrapText="1"/>
    </xf>
    <xf numFmtId="0" fontId="36" fillId="2" borderId="13" xfId="61" applyFont="1" applyFill="1" applyBorder="1" applyAlignment="1">
      <alignment horizontal="center" vertical="center" wrapText="1"/>
    </xf>
    <xf numFmtId="180" fontId="36" fillId="2" borderId="6" xfId="61" applyNumberFormat="1" applyFont="1" applyFill="1" applyBorder="1" applyAlignment="1">
      <alignment horizontal="center" vertical="center" wrapText="1"/>
    </xf>
    <xf numFmtId="180" fontId="36" fillId="2" borderId="14" xfId="61" applyNumberFormat="1" applyFont="1" applyFill="1" applyBorder="1" applyAlignment="1">
      <alignment horizontal="center" vertical="center" wrapText="1"/>
    </xf>
    <xf numFmtId="0" fontId="36" fillId="2" borderId="10" xfId="61" applyFont="1" applyFill="1" applyBorder="1" applyAlignment="1">
      <alignment horizontal="center" vertical="center" wrapText="1"/>
    </xf>
    <xf numFmtId="180" fontId="20" fillId="2" borderId="11" xfId="81" applyNumberFormat="1" applyFont="1" applyFill="1" applyBorder="1" applyAlignment="1">
      <alignment horizontal="right" vertical="center"/>
    </xf>
    <xf numFmtId="180" fontId="20" fillId="2" borderId="12" xfId="81" applyNumberFormat="1" applyFont="1" applyFill="1" applyBorder="1" applyAlignment="1">
      <alignment horizontal="right" vertical="center"/>
    </xf>
    <xf numFmtId="49" fontId="26" fillId="2" borderId="10" xfId="0" applyNumberFormat="1" applyFont="1" applyFill="1" applyBorder="1" applyAlignment="1" applyProtection="1">
      <alignment vertical="center"/>
    </xf>
    <xf numFmtId="179" fontId="0" fillId="2" borderId="11" xfId="0" applyNumberFormat="1" applyFont="1" applyFill="1" applyBorder="1" applyAlignment="1" applyProtection="1">
      <alignment horizontal="right" vertical="center"/>
    </xf>
    <xf numFmtId="179" fontId="0" fillId="2" borderId="12" xfId="0" applyNumberFormat="1" applyFont="1" applyFill="1" applyBorder="1" applyAlignment="1" applyProtection="1">
      <alignment horizontal="right" vertical="center"/>
    </xf>
    <xf numFmtId="0" fontId="51" fillId="2" borderId="11" xfId="61" applyFont="1" applyFill="1" applyBorder="1" applyAlignment="1">
      <alignment horizontal="right" vertical="center"/>
    </xf>
    <xf numFmtId="49" fontId="26" fillId="0" borderId="10" xfId="0" applyNumberFormat="1" applyFont="1" applyFill="1" applyBorder="1" applyAlignment="1" applyProtection="1">
      <alignment vertical="center"/>
    </xf>
    <xf numFmtId="179" fontId="0" fillId="0" borderId="11" xfId="0" applyNumberFormat="1" applyFont="1" applyFill="1" applyBorder="1" applyAlignment="1" applyProtection="1">
      <alignment horizontal="right" vertical="center"/>
    </xf>
    <xf numFmtId="49" fontId="26" fillId="0" borderId="13" xfId="0" applyNumberFormat="1" applyFont="1" applyFill="1" applyBorder="1" applyAlignment="1" applyProtection="1">
      <alignment vertical="center"/>
    </xf>
    <xf numFmtId="179" fontId="0" fillId="0" borderId="6" xfId="0" applyNumberFormat="1" applyFont="1" applyFill="1" applyBorder="1" applyAlignment="1" applyProtection="1">
      <alignment horizontal="right" vertical="center"/>
    </xf>
    <xf numFmtId="0" fontId="28" fillId="0" borderId="0" xfId="61" applyFont="1" applyFill="1" applyAlignment="1">
      <alignment horizontal="left" vertical="center" wrapText="1"/>
    </xf>
    <xf numFmtId="0" fontId="0" fillId="0" borderId="0" xfId="61" applyFont="1" applyFill="1" applyAlignment="1">
      <alignment horizontal="left" vertical="center" wrapText="1"/>
    </xf>
    <xf numFmtId="14" fontId="49" fillId="0" borderId="0" xfId="88" applyNumberFormat="1" applyFill="1" applyAlignment="1" applyProtection="1">
      <alignment vertical="center"/>
      <protection locked="0"/>
    </xf>
    <xf numFmtId="0" fontId="44" fillId="0" borderId="0" xfId="61" applyFont="1" applyFill="1" applyAlignment="1">
      <alignment vertical="center"/>
    </xf>
    <xf numFmtId="0" fontId="19" fillId="0" borderId="0" xfId="61" applyFont="1" applyFill="1" applyAlignment="1">
      <alignment vertical="center"/>
    </xf>
    <xf numFmtId="0" fontId="9" fillId="0" borderId="0" xfId="61" applyFont="1" applyFill="1" applyAlignment="1">
      <alignment vertical="center"/>
    </xf>
    <xf numFmtId="0" fontId="12" fillId="0" borderId="0" xfId="68" applyFont="1" applyFill="1" applyAlignment="1">
      <alignment horizontal="left" vertical="center"/>
    </xf>
    <xf numFmtId="0" fontId="52" fillId="0" borderId="0" xfId="68" applyFont="1" applyFill="1" applyAlignment="1">
      <alignment horizontal="center" vertical="center"/>
    </xf>
    <xf numFmtId="0" fontId="1" fillId="0" borderId="0" xfId="61" applyFont="1" applyFill="1" applyBorder="1" applyAlignment="1">
      <alignment horizontal="right" vertical="center"/>
    </xf>
    <xf numFmtId="0" fontId="25" fillId="0" borderId="7" xfId="81" applyFont="1" applyFill="1" applyBorder="1" applyAlignment="1">
      <alignment horizontal="center" vertical="center"/>
    </xf>
    <xf numFmtId="180" fontId="25" fillId="0" borderId="9" xfId="88" applyNumberFormat="1" applyFont="1" applyFill="1" applyBorder="1" applyAlignment="1" applyProtection="1">
      <alignment horizontal="center" vertical="center" wrapText="1"/>
      <protection locked="0"/>
    </xf>
    <xf numFmtId="49" fontId="27" fillId="0" borderId="10" xfId="0" applyNumberFormat="1" applyFont="1" applyFill="1" applyBorder="1" applyAlignment="1" applyProtection="1">
      <alignment vertical="center"/>
    </xf>
    <xf numFmtId="179" fontId="38" fillId="0" borderId="12" xfId="0" applyNumberFormat="1" applyFont="1" applyFill="1" applyBorder="1" applyAlignment="1" applyProtection="1">
      <alignment horizontal="right" vertical="center"/>
    </xf>
    <xf numFmtId="49" fontId="20" fillId="0" borderId="10" xfId="0" applyNumberFormat="1" applyFont="1" applyBorder="1" applyAlignment="1"/>
    <xf numFmtId="179" fontId="9" fillId="0" borderId="12" xfId="0" applyNumberFormat="1" applyFont="1" applyFill="1" applyBorder="1" applyAlignment="1" applyProtection="1">
      <alignment vertical="center"/>
    </xf>
    <xf numFmtId="49" fontId="20" fillId="0" borderId="10" xfId="0" applyNumberFormat="1" applyFont="1" applyBorder="1" applyAlignment="1">
      <alignment horizontal="left" indent="1"/>
    </xf>
    <xf numFmtId="49" fontId="9" fillId="0" borderId="10" xfId="0" applyNumberFormat="1" applyFont="1" applyBorder="1" applyAlignment="1">
      <alignment horizontal="left" indent="2"/>
    </xf>
    <xf numFmtId="49" fontId="9" fillId="0" borderId="10" xfId="0" applyNumberFormat="1" applyFont="1" applyBorder="1" applyAlignment="1">
      <alignment horizontal="left" indent="1"/>
    </xf>
    <xf numFmtId="0" fontId="9" fillId="0" borderId="12" xfId="61" applyFont="1" applyFill="1" applyBorder="1" applyAlignment="1">
      <alignment vertical="center"/>
    </xf>
    <xf numFmtId="49" fontId="20" fillId="0" borderId="10" xfId="0" applyNumberFormat="1" applyFont="1" applyFill="1" applyBorder="1" applyAlignment="1"/>
    <xf numFmtId="49" fontId="9" fillId="0" borderId="10" xfId="0" applyNumberFormat="1" applyFont="1" applyBorder="1" applyAlignment="1"/>
    <xf numFmtId="49" fontId="9" fillId="0" borderId="10" xfId="0" applyNumberFormat="1" applyFont="1" applyFill="1" applyBorder="1" applyAlignment="1">
      <alignment horizontal="left" indent="2"/>
    </xf>
    <xf numFmtId="0" fontId="9" fillId="0" borderId="15" xfId="61" applyFont="1" applyFill="1" applyBorder="1" applyAlignment="1">
      <alignment horizontal="left" vertical="center" wrapText="1"/>
    </xf>
    <xf numFmtId="0" fontId="0" fillId="0" borderId="0" xfId="62" applyFill="1">
      <alignment vertical="center"/>
    </xf>
    <xf numFmtId="180" fontId="0" fillId="0" borderId="0" xfId="62" applyNumberFormat="1" applyFill="1">
      <alignment vertical="center"/>
    </xf>
    <xf numFmtId="181" fontId="0" fillId="0" borderId="0" xfId="62" applyNumberFormat="1" applyFill="1">
      <alignment vertical="center"/>
    </xf>
    <xf numFmtId="0" fontId="53" fillId="0" borderId="0" xfId="62" applyFont="1" applyFill="1" applyAlignment="1">
      <alignment horizontal="center" vertical="center"/>
    </xf>
    <xf numFmtId="180" fontId="53" fillId="0" borderId="0" xfId="62" applyNumberFormat="1" applyFont="1" applyFill="1" applyAlignment="1">
      <alignment horizontal="center" vertical="center"/>
    </xf>
    <xf numFmtId="181" fontId="53" fillId="0" borderId="0" xfId="62" applyNumberFormat="1" applyFont="1" applyFill="1" applyAlignment="1">
      <alignment horizontal="center" vertical="center"/>
    </xf>
    <xf numFmtId="0" fontId="0" fillId="0" borderId="0" xfId="68" applyBorder="1" applyAlignment="1">
      <alignment horizontal="right" vertical="center"/>
    </xf>
    <xf numFmtId="0" fontId="25" fillId="0" borderId="7" xfId="62" applyFont="1" applyFill="1" applyBorder="1" applyAlignment="1">
      <alignment horizontal="center" vertical="center"/>
    </xf>
    <xf numFmtId="180" fontId="25" fillId="0" borderId="8" xfId="88" applyNumberFormat="1" applyFont="1" applyFill="1" applyBorder="1" applyAlignment="1" applyProtection="1">
      <alignment horizontal="center" vertical="center" wrapText="1"/>
      <protection locked="0"/>
    </xf>
    <xf numFmtId="181" fontId="25" fillId="0" borderId="8" xfId="88" applyNumberFormat="1" applyFont="1" applyFill="1" applyBorder="1" applyAlignment="1" applyProtection="1">
      <alignment horizontal="center" vertical="center" wrapText="1"/>
      <protection locked="0"/>
    </xf>
    <xf numFmtId="0" fontId="25" fillId="0" borderId="8" xfId="62" applyFont="1" applyFill="1" applyBorder="1" applyAlignment="1">
      <alignment horizontal="center" vertical="center"/>
    </xf>
    <xf numFmtId="0" fontId="25" fillId="0" borderId="9" xfId="88" applyFont="1" applyFill="1" applyBorder="1" applyAlignment="1" applyProtection="1">
      <alignment horizontal="center" vertical="center" wrapText="1"/>
      <protection locked="0"/>
    </xf>
    <xf numFmtId="0" fontId="25" fillId="0" borderId="10" xfId="62" applyFont="1" applyFill="1" applyBorder="1" applyAlignment="1">
      <alignment horizontal="center" vertical="center"/>
    </xf>
    <xf numFmtId="180" fontId="54" fillId="0" borderId="11" xfId="62" applyNumberFormat="1" applyFont="1" applyFill="1" applyBorder="1">
      <alignment vertical="center"/>
    </xf>
    <xf numFmtId="181" fontId="25" fillId="0" borderId="11" xfId="88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62" applyFont="1" applyFill="1" applyBorder="1" applyAlignment="1">
      <alignment horizontal="center" vertical="center"/>
    </xf>
    <xf numFmtId="0" fontId="25" fillId="0" borderId="12" xfId="88" applyFont="1" applyFill="1" applyBorder="1" applyAlignment="1" applyProtection="1">
      <alignment horizontal="center" vertical="center" wrapText="1"/>
      <protection locked="0"/>
    </xf>
    <xf numFmtId="0" fontId="25" fillId="0" borderId="10" xfId="105" applyFont="1" applyFill="1" applyBorder="1" applyAlignment="1" applyProtection="1">
      <alignment horizontal="left" vertical="center" wrapText="1"/>
      <protection locked="0"/>
    </xf>
    <xf numFmtId="182" fontId="54" fillId="0" borderId="11" xfId="62" applyNumberFormat="1" applyFont="1" applyFill="1" applyBorder="1" applyAlignment="1">
      <alignment horizontal="right" vertical="center"/>
    </xf>
    <xf numFmtId="0" fontId="25" fillId="0" borderId="11" xfId="105" applyFont="1" applyFill="1" applyBorder="1" applyAlignment="1" applyProtection="1">
      <alignment horizontal="left" vertical="center" wrapText="1"/>
      <protection locked="0"/>
    </xf>
    <xf numFmtId="182" fontId="43" fillId="0" borderId="12" xfId="62" applyNumberFormat="1" applyFont="1" applyFill="1" applyBorder="1" applyAlignment="1">
      <alignment horizontal="right" vertical="center"/>
    </xf>
    <xf numFmtId="0" fontId="28" fillId="0" borderId="0" xfId="69" applyFont="1" applyFill="1" applyBorder="1" applyAlignment="1" applyProtection="1">
      <alignment vertical="center"/>
      <protection locked="0"/>
    </xf>
    <xf numFmtId="180" fontId="43" fillId="0" borderId="11" xfId="62" applyNumberFormat="1" applyFont="1" applyFill="1" applyBorder="1" applyAlignment="1">
      <alignment horizontal="right" vertical="center"/>
    </xf>
    <xf numFmtId="9" fontId="43" fillId="0" borderId="11" xfId="62" applyNumberFormat="1" applyFont="1" applyFill="1" applyBorder="1" applyAlignment="1">
      <alignment horizontal="right" vertical="center"/>
    </xf>
    <xf numFmtId="0" fontId="43" fillId="0" borderId="11" xfId="62" applyFont="1" applyFill="1" applyBorder="1">
      <alignment vertical="center"/>
    </xf>
    <xf numFmtId="9" fontId="43" fillId="0" borderId="12" xfId="62" applyNumberFormat="1" applyFont="1" applyFill="1" applyBorder="1" applyAlignment="1">
      <alignment horizontal="right" vertical="center"/>
    </xf>
    <xf numFmtId="182" fontId="43" fillId="0" borderId="11" xfId="62" applyNumberFormat="1" applyFont="1" applyFill="1" applyBorder="1" applyAlignment="1">
      <alignment horizontal="right" vertical="center"/>
    </xf>
    <xf numFmtId="49" fontId="26" fillId="0" borderId="11" xfId="0" applyNumberFormat="1" applyFont="1" applyFill="1" applyBorder="1" applyAlignment="1" applyProtection="1">
      <alignment vertical="center"/>
    </xf>
    <xf numFmtId="0" fontId="43" fillId="0" borderId="10" xfId="62" applyFont="1" applyFill="1" applyBorder="1" applyAlignment="1">
      <alignment vertical="center" wrapText="1"/>
    </xf>
    <xf numFmtId="180" fontId="0" fillId="0" borderId="11" xfId="62" applyNumberFormat="1" applyFill="1" applyBorder="1">
      <alignment vertical="center"/>
    </xf>
    <xf numFmtId="183" fontId="43" fillId="0" borderId="11" xfId="62" applyNumberFormat="1" applyFont="1" applyFill="1" applyBorder="1" applyAlignment="1">
      <alignment horizontal="right" vertical="center"/>
    </xf>
    <xf numFmtId="181" fontId="0" fillId="0" borderId="11" xfId="62" applyNumberFormat="1" applyFill="1" applyBorder="1">
      <alignment vertical="center"/>
    </xf>
    <xf numFmtId="0" fontId="54" fillId="0" borderId="11" xfId="62" applyFont="1" applyFill="1" applyBorder="1" applyAlignment="1">
      <alignment horizontal="right" vertical="center"/>
    </xf>
    <xf numFmtId="0" fontId="54" fillId="0" borderId="12" xfId="62" applyFont="1" applyFill="1" applyBorder="1" applyAlignment="1">
      <alignment horizontal="right" vertical="center"/>
    </xf>
    <xf numFmtId="184" fontId="55" fillId="0" borderId="11" xfId="68" applyNumberFormat="1" applyFont="1" applyFill="1" applyBorder="1" applyAlignment="1">
      <alignment horizontal="right" vertical="center"/>
    </xf>
    <xf numFmtId="0" fontId="0" fillId="0" borderId="12" xfId="62" applyFill="1" applyBorder="1">
      <alignment vertical="center"/>
    </xf>
    <xf numFmtId="179" fontId="26" fillId="0" borderId="11" xfId="68" applyNumberFormat="1" applyFont="1" applyFill="1" applyBorder="1" applyAlignment="1">
      <alignment horizontal="right" vertical="center"/>
    </xf>
    <xf numFmtId="181" fontId="43" fillId="0" borderId="11" xfId="62" applyNumberFormat="1" applyFont="1" applyFill="1" applyBorder="1">
      <alignment vertical="center"/>
    </xf>
    <xf numFmtId="0" fontId="43" fillId="0" borderId="12" xfId="62" applyFont="1" applyFill="1" applyBorder="1">
      <alignment vertical="center"/>
    </xf>
    <xf numFmtId="0" fontId="43" fillId="0" borderId="0" xfId="62" applyFont="1" applyFill="1" applyBorder="1">
      <alignment vertical="center"/>
    </xf>
    <xf numFmtId="179" fontId="26" fillId="0" borderId="12" xfId="68" applyNumberFormat="1" applyFont="1" applyFill="1" applyBorder="1" applyAlignment="1">
      <alignment horizontal="right" vertical="center"/>
    </xf>
    <xf numFmtId="181" fontId="43" fillId="0" borderId="12" xfId="62" applyNumberFormat="1" applyFont="1" applyFill="1" applyBorder="1">
      <alignment vertical="center"/>
    </xf>
    <xf numFmtId="0" fontId="0" fillId="0" borderId="5" xfId="62" applyFill="1" applyBorder="1">
      <alignment vertical="center"/>
    </xf>
    <xf numFmtId="180" fontId="0" fillId="0" borderId="14" xfId="62" applyNumberFormat="1" applyFill="1" applyBorder="1">
      <alignment vertical="center"/>
    </xf>
    <xf numFmtId="181" fontId="0" fillId="0" borderId="14" xfId="62" applyNumberFormat="1" applyFill="1" applyBorder="1">
      <alignment vertical="center"/>
    </xf>
    <xf numFmtId="0" fontId="0" fillId="0" borderId="14" xfId="62" applyFill="1" applyBorder="1">
      <alignment vertical="center"/>
    </xf>
    <xf numFmtId="180" fontId="43" fillId="0" borderId="6" xfId="62" applyNumberFormat="1" applyFont="1" applyFill="1" applyBorder="1" applyAlignment="1">
      <alignment horizontal="right" vertical="center"/>
    </xf>
    <xf numFmtId="0" fontId="43" fillId="0" borderId="14" xfId="62" applyFont="1" applyFill="1" applyBorder="1">
      <alignment vertical="center"/>
    </xf>
    <xf numFmtId="0" fontId="0" fillId="0" borderId="0" xfId="62" applyFont="1" applyFill="1" applyBorder="1" applyAlignment="1">
      <alignment horizontal="left" vertical="center" wrapText="1"/>
    </xf>
    <xf numFmtId="0" fontId="0" fillId="0" borderId="15" xfId="62" applyFont="1" applyFill="1" applyBorder="1" applyAlignment="1">
      <alignment horizontal="left" vertical="center" wrapText="1"/>
    </xf>
    <xf numFmtId="14" fontId="0" fillId="0" borderId="0" xfId="62" applyNumberFormat="1" applyFill="1">
      <alignment vertical="center"/>
    </xf>
    <xf numFmtId="0" fontId="0" fillId="0" borderId="0" xfId="62" applyFont="1" applyFill="1">
      <alignment vertical="center"/>
    </xf>
    <xf numFmtId="0" fontId="17" fillId="0" borderId="0" xfId="68" applyFont="1" applyFill="1" applyAlignment="1">
      <alignment vertical="center"/>
    </xf>
    <xf numFmtId="0" fontId="23" fillId="0" borderId="0" xfId="109" applyFont="1" applyFill="1" applyAlignment="1">
      <alignment vertical="center"/>
    </xf>
    <xf numFmtId="0" fontId="23" fillId="0" borderId="0" xfId="109" applyFont="1" applyFill="1">
      <alignment vertical="center"/>
    </xf>
    <xf numFmtId="179" fontId="25" fillId="0" borderId="0" xfId="107" applyNumberFormat="1" applyFont="1" applyFill="1" applyBorder="1" applyAlignment="1">
      <alignment horizontal="center" vertical="center"/>
    </xf>
    <xf numFmtId="0" fontId="25" fillId="0" borderId="0" xfId="107" applyFont="1" applyFill="1" applyBorder="1" applyAlignment="1">
      <alignment horizontal="center" vertical="center"/>
    </xf>
    <xf numFmtId="0" fontId="25" fillId="0" borderId="0" xfId="107" applyFont="1" applyFill="1" applyBorder="1" applyAlignment="1">
      <alignment vertical="center"/>
    </xf>
    <xf numFmtId="0" fontId="25" fillId="0" borderId="7" xfId="68" applyFont="1" applyFill="1" applyBorder="1" applyAlignment="1">
      <alignment horizontal="center" vertical="center"/>
    </xf>
    <xf numFmtId="0" fontId="25" fillId="0" borderId="8" xfId="88" applyFont="1" applyFill="1" applyBorder="1" applyAlignment="1" applyProtection="1">
      <alignment horizontal="center" vertical="center" wrapText="1"/>
      <protection locked="0"/>
    </xf>
    <xf numFmtId="0" fontId="25" fillId="0" borderId="8" xfId="68" applyFont="1" applyFill="1" applyBorder="1" applyAlignment="1">
      <alignment horizontal="center" vertical="center"/>
    </xf>
    <xf numFmtId="0" fontId="25" fillId="0" borderId="10" xfId="107" applyFont="1" applyFill="1" applyBorder="1" applyAlignment="1">
      <alignment horizontal="center" vertical="center"/>
    </xf>
    <xf numFmtId="179" fontId="27" fillId="0" borderId="11" xfId="0" applyNumberFormat="1" applyFont="1" applyFill="1" applyBorder="1" applyAlignment="1" applyProtection="1">
      <alignment vertical="center"/>
    </xf>
    <xf numFmtId="180" fontId="27" fillId="0" borderId="11" xfId="75" applyNumberFormat="1" applyFont="1" applyFill="1" applyBorder="1" applyAlignment="1">
      <alignment horizontal="right" vertical="center"/>
    </xf>
    <xf numFmtId="183" fontId="56" fillId="0" borderId="11" xfId="68" applyNumberFormat="1" applyFont="1" applyFill="1" applyBorder="1">
      <alignment vertical="center"/>
    </xf>
    <xf numFmtId="0" fontId="25" fillId="0" borderId="11" xfId="107" applyFont="1" applyFill="1" applyBorder="1" applyAlignment="1">
      <alignment horizontal="center" vertical="center"/>
    </xf>
    <xf numFmtId="0" fontId="25" fillId="0" borderId="10" xfId="107" applyFont="1" applyFill="1" applyBorder="1" applyAlignment="1">
      <alignment horizontal="left" vertical="center"/>
    </xf>
    <xf numFmtId="0" fontId="25" fillId="0" borderId="11" xfId="107" applyFont="1" applyFill="1" applyBorder="1" applyAlignment="1">
      <alignment horizontal="left" vertical="center"/>
    </xf>
    <xf numFmtId="180" fontId="26" fillId="0" borderId="10" xfId="68" applyNumberFormat="1" applyFont="1" applyFill="1" applyBorder="1">
      <alignment vertical="center"/>
    </xf>
    <xf numFmtId="179" fontId="28" fillId="0" borderId="11" xfId="0" applyNumberFormat="1" applyFont="1" applyFill="1" applyBorder="1" applyAlignment="1" applyProtection="1">
      <alignment vertical="center"/>
    </xf>
    <xf numFmtId="180" fontId="32" fillId="0" borderId="11" xfId="75" applyNumberFormat="1" applyFont="1" applyFill="1" applyBorder="1" applyAlignment="1">
      <alignment horizontal="right" vertical="center"/>
    </xf>
    <xf numFmtId="183" fontId="26" fillId="0" borderId="11" xfId="68" applyNumberFormat="1" applyFont="1" applyFill="1" applyBorder="1">
      <alignment vertical="center"/>
    </xf>
    <xf numFmtId="180" fontId="26" fillId="0" borderId="11" xfId="68" applyNumberFormat="1" applyFont="1" applyFill="1" applyBorder="1">
      <alignment vertical="center"/>
    </xf>
    <xf numFmtId="180" fontId="26" fillId="0" borderId="10" xfId="68" applyNumberFormat="1" applyFont="1" applyFill="1" applyBorder="1" applyAlignment="1">
      <alignment horizontal="left" vertical="center" indent="1"/>
    </xf>
    <xf numFmtId="180" fontId="26" fillId="0" borderId="11" xfId="68" applyNumberFormat="1" applyFont="1" applyFill="1" applyBorder="1" applyAlignment="1">
      <alignment horizontal="left" vertical="center" indent="1"/>
    </xf>
    <xf numFmtId="180" fontId="26" fillId="0" borderId="10" xfId="68" applyNumberFormat="1" applyFont="1" applyFill="1" applyBorder="1" applyAlignment="1">
      <alignment horizontal="left" vertical="center" wrapText="1" indent="1"/>
    </xf>
    <xf numFmtId="0" fontId="29" fillId="0" borderId="13" xfId="109" applyFont="1" applyFill="1" applyBorder="1" applyAlignment="1">
      <alignment horizontal="center" vertical="center"/>
    </xf>
    <xf numFmtId="0" fontId="30" fillId="0" borderId="6" xfId="109" applyFont="1" applyFill="1" applyBorder="1" applyAlignment="1">
      <alignment horizontal="center" vertical="center"/>
    </xf>
    <xf numFmtId="0" fontId="31" fillId="0" borderId="6" xfId="107" applyFont="1" applyFill="1" applyBorder="1" applyAlignment="1">
      <alignment horizontal="left" vertical="center"/>
    </xf>
    <xf numFmtId="0" fontId="0" fillId="0" borderId="0" xfId="101" applyFont="1" applyFill="1" applyAlignment="1">
      <alignment horizontal="left" vertical="center" wrapText="1"/>
    </xf>
    <xf numFmtId="0" fontId="32" fillId="0" borderId="0" xfId="109" applyFont="1" applyFill="1">
      <alignment vertical="center"/>
    </xf>
    <xf numFmtId="14" fontId="23" fillId="0" borderId="0" xfId="109" applyNumberFormat="1" applyFont="1" applyFill="1" applyAlignment="1">
      <alignment vertical="center"/>
    </xf>
    <xf numFmtId="0" fontId="26" fillId="0" borderId="0" xfId="68" applyFont="1" applyFill="1" applyBorder="1" applyAlignment="1">
      <alignment horizontal="right" vertical="center"/>
    </xf>
    <xf numFmtId="183" fontId="56" fillId="0" borderId="12" xfId="68" applyNumberFormat="1" applyFont="1" applyFill="1" applyBorder="1">
      <alignment vertical="center"/>
    </xf>
    <xf numFmtId="183" fontId="26" fillId="0" borderId="12" xfId="68" applyNumberFormat="1" applyFont="1" applyFill="1" applyBorder="1">
      <alignment vertical="center"/>
    </xf>
    <xf numFmtId="0" fontId="30" fillId="0" borderId="14" xfId="109" applyFont="1" applyFill="1" applyBorder="1" applyAlignment="1">
      <alignment horizontal="center" vertical="center"/>
    </xf>
    <xf numFmtId="0" fontId="57" fillId="0" borderId="0" xfId="101" applyFont="1" applyFill="1" applyAlignment="1">
      <alignment horizontal="center" vertical="center"/>
    </xf>
    <xf numFmtId="0" fontId="25" fillId="0" borderId="8" xfId="104" applyFont="1" applyFill="1" applyBorder="1" applyAlignment="1">
      <alignment horizontal="center" vertical="center"/>
    </xf>
    <xf numFmtId="0" fontId="25" fillId="0" borderId="10" xfId="68" applyFont="1" applyFill="1" applyBorder="1" applyAlignment="1">
      <alignment horizontal="center" vertical="center"/>
    </xf>
    <xf numFmtId="180" fontId="27" fillId="0" borderId="11" xfId="101" applyNumberFormat="1" applyFont="1" applyFill="1" applyBorder="1" applyAlignment="1">
      <alignment horizontal="right" vertical="center"/>
    </xf>
    <xf numFmtId="0" fontId="25" fillId="0" borderId="11" xfId="104" applyFont="1" applyFill="1" applyBorder="1" applyAlignment="1">
      <alignment horizontal="center" vertical="center"/>
    </xf>
    <xf numFmtId="0" fontId="25" fillId="0" borderId="10" xfId="101" applyFont="1" applyFill="1" applyBorder="1" applyAlignment="1">
      <alignment vertical="center"/>
    </xf>
    <xf numFmtId="9" fontId="7" fillId="0" borderId="11" xfId="104" applyNumberFormat="1" applyFont="1" applyFill="1" applyBorder="1" applyAlignment="1">
      <alignment horizontal="right" vertical="center"/>
    </xf>
    <xf numFmtId="177" fontId="25" fillId="0" borderId="11" xfId="101" applyNumberFormat="1" applyFont="1" applyFill="1" applyBorder="1" applyAlignment="1">
      <alignment vertical="center"/>
    </xf>
    <xf numFmtId="0" fontId="26" fillId="0" borderId="10" xfId="101" applyFont="1" applyFill="1" applyBorder="1">
      <alignment vertical="center"/>
    </xf>
    <xf numFmtId="184" fontId="7" fillId="0" borderId="11" xfId="0" applyNumberFormat="1" applyFont="1" applyFill="1" applyBorder="1" applyAlignment="1" applyProtection="1">
      <alignment vertical="center"/>
    </xf>
    <xf numFmtId="184" fontId="7" fillId="0" borderId="11" xfId="75" applyNumberFormat="1" applyFont="1" applyFill="1" applyBorder="1" applyAlignment="1">
      <alignment horizontal="right" vertical="center"/>
    </xf>
    <xf numFmtId="0" fontId="26" fillId="0" borderId="11" xfId="101" applyFont="1" applyFill="1" applyBorder="1">
      <alignment vertical="center"/>
    </xf>
    <xf numFmtId="179" fontId="7" fillId="0" borderId="11" xfId="0" applyNumberFormat="1" applyFont="1" applyFill="1" applyBorder="1" applyAlignment="1" applyProtection="1">
      <alignment vertical="center"/>
    </xf>
    <xf numFmtId="180" fontId="7" fillId="0" borderId="11" xfId="75" applyNumberFormat="1" applyFont="1" applyFill="1" applyBorder="1" applyAlignment="1">
      <alignment horizontal="right" vertical="center"/>
    </xf>
    <xf numFmtId="180" fontId="6" fillId="0" borderId="11" xfId="101" applyNumberFormat="1" applyFont="1" applyFill="1" applyBorder="1" applyAlignment="1">
      <alignment horizontal="right" vertical="center"/>
    </xf>
    <xf numFmtId="185" fontId="7" fillId="0" borderId="11" xfId="75" applyNumberFormat="1" applyFont="1" applyFill="1" applyBorder="1" applyAlignment="1">
      <alignment horizontal="right" vertical="center"/>
    </xf>
    <xf numFmtId="180" fontId="7" fillId="0" borderId="11" xfId="75" applyNumberFormat="1" applyFont="1" applyFill="1" applyBorder="1" applyAlignment="1">
      <alignment horizontal="center" vertical="center"/>
    </xf>
    <xf numFmtId="3" fontId="28" fillId="0" borderId="11" xfId="0" applyNumberFormat="1" applyFont="1" applyFill="1" applyBorder="1" applyAlignment="1" applyProtection="1">
      <alignment horizontal="left" vertical="center" wrapText="1" indent="1"/>
    </xf>
    <xf numFmtId="0" fontId="26" fillId="0" borderId="10" xfId="101" applyFont="1" applyFill="1" applyBorder="1" applyAlignment="1">
      <alignment vertical="center"/>
    </xf>
    <xf numFmtId="0" fontId="26" fillId="0" borderId="10" xfId="101" applyFont="1" applyFill="1" applyBorder="1" applyAlignment="1"/>
    <xf numFmtId="180" fontId="55" fillId="0" borderId="11" xfId="101" applyNumberFormat="1" applyFont="1" applyFill="1" applyBorder="1" applyAlignment="1">
      <alignment horizontal="center" vertical="center"/>
    </xf>
    <xf numFmtId="180" fontId="42" fillId="0" borderId="11" xfId="101" applyNumberFormat="1" applyFont="1" applyFill="1" applyBorder="1" applyAlignment="1">
      <alignment horizontal="right" vertical="center"/>
    </xf>
    <xf numFmtId="0" fontId="58" fillId="0" borderId="11" xfId="68" applyFont="1" applyFill="1" applyBorder="1" applyAlignment="1">
      <alignment horizontal="right" vertical="center"/>
    </xf>
    <xf numFmtId="0" fontId="25" fillId="0" borderId="11" xfId="101" applyFont="1" applyFill="1" applyBorder="1" applyAlignment="1">
      <alignment vertical="center"/>
    </xf>
    <xf numFmtId="0" fontId="28" fillId="0" borderId="10" xfId="0" applyFont="1" applyFill="1" applyBorder="1" applyAlignment="1">
      <alignment horizontal="left" vertical="center"/>
    </xf>
    <xf numFmtId="180" fontId="8" fillId="0" borderId="11" xfId="101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left" vertical="center"/>
    </xf>
    <xf numFmtId="0" fontId="0" fillId="0" borderId="13" xfId="101" applyFill="1" applyBorder="1" applyAlignment="1"/>
    <xf numFmtId="180" fontId="0" fillId="0" borderId="6" xfId="101" applyNumberForma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left" vertical="center"/>
    </xf>
    <xf numFmtId="0" fontId="0" fillId="0" borderId="0" xfId="101" applyFill="1" applyAlignment="1">
      <alignment horizontal="left" vertical="center" wrapText="1"/>
    </xf>
    <xf numFmtId="0" fontId="26" fillId="0" borderId="0" xfId="101" applyFont="1" applyFill="1" applyBorder="1" applyAlignment="1">
      <alignment horizontal="right" vertical="center"/>
    </xf>
    <xf numFmtId="0" fontId="23" fillId="0" borderId="12" xfId="101" applyFont="1" applyFill="1" applyBorder="1" applyAlignment="1"/>
    <xf numFmtId="9" fontId="7" fillId="0" borderId="11" xfId="101" applyNumberFormat="1" applyFont="1" applyFill="1" applyBorder="1" applyAlignment="1">
      <alignment horizontal="right" vertical="center"/>
    </xf>
    <xf numFmtId="182" fontId="7" fillId="0" borderId="12" xfId="101" applyNumberFormat="1" applyFont="1" applyFill="1" applyBorder="1" applyAlignment="1">
      <alignment horizontal="right" vertical="center"/>
    </xf>
    <xf numFmtId="182" fontId="7" fillId="0" borderId="11" xfId="101" applyNumberFormat="1" applyFont="1" applyFill="1" applyBorder="1" applyAlignment="1">
      <alignment horizontal="right" vertical="center"/>
    </xf>
    <xf numFmtId="182" fontId="55" fillId="0" borderId="12" xfId="101" applyNumberFormat="1" applyFont="1" applyFill="1" applyBorder="1">
      <alignment vertical="center"/>
    </xf>
    <xf numFmtId="9" fontId="7" fillId="0" borderId="12" xfId="101" applyNumberFormat="1" applyFont="1" applyFill="1" applyBorder="1" applyAlignment="1">
      <alignment horizontal="right" vertical="center"/>
    </xf>
    <xf numFmtId="0" fontId="35" fillId="0" borderId="12" xfId="101" applyFont="1" applyFill="1" applyBorder="1" applyAlignment="1"/>
    <xf numFmtId="177" fontId="59" fillId="0" borderId="12" xfId="101" applyNumberFormat="1" applyFont="1" applyFill="1" applyBorder="1" applyAlignment="1">
      <alignment vertical="center"/>
    </xf>
    <xf numFmtId="0" fontId="60" fillId="0" borderId="12" xfId="68" applyFont="1" applyFill="1" applyBorder="1" applyAlignment="1">
      <alignment horizontal="right" vertical="center"/>
    </xf>
    <xf numFmtId="180" fontId="32" fillId="0" borderId="6" xfId="75" applyNumberFormat="1" applyFont="1" applyFill="1" applyBorder="1" applyAlignment="1">
      <alignment horizontal="right" vertical="center"/>
    </xf>
    <xf numFmtId="0" fontId="23" fillId="0" borderId="14" xfId="101" applyFont="1" applyFill="1" applyBorder="1" applyAlignment="1"/>
    <xf numFmtId="0" fontId="1" fillId="0" borderId="0" xfId="98" applyFont="1" applyFill="1" applyAlignment="1">
      <alignment horizontal="left" vertical="center" indent="2"/>
    </xf>
    <xf numFmtId="0" fontId="1" fillId="0" borderId="0" xfId="98" applyFont="1" applyFill="1">
      <alignment vertical="center"/>
    </xf>
    <xf numFmtId="180" fontId="36" fillId="0" borderId="3" xfId="88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68" applyFont="1" applyFill="1" applyBorder="1" applyAlignment="1">
      <alignment horizontal="left" vertical="center"/>
    </xf>
    <xf numFmtId="0" fontId="1" fillId="0" borderId="0" xfId="98" applyFont="1" applyFill="1" applyBorder="1">
      <alignment vertical="center"/>
    </xf>
    <xf numFmtId="0" fontId="28" fillId="0" borderId="1" xfId="98" applyFont="1" applyFill="1" applyBorder="1" applyAlignment="1">
      <alignment horizontal="left" vertical="center"/>
    </xf>
    <xf numFmtId="179" fontId="32" fillId="0" borderId="3" xfId="98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32" fillId="0" borderId="15" xfId="98" applyFont="1" applyFill="1" applyBorder="1" applyAlignment="1">
      <alignment horizontal="left" vertical="center" wrapText="1"/>
    </xf>
    <xf numFmtId="14" fontId="1" fillId="0" borderId="0" xfId="98" applyNumberFormat="1" applyFont="1" applyFill="1">
      <alignment vertical="center"/>
    </xf>
    <xf numFmtId="0" fontId="61" fillId="0" borderId="0" xfId="68" applyFont="1" applyFill="1" applyAlignment="1">
      <alignment horizontal="center" vertical="center"/>
    </xf>
    <xf numFmtId="180" fontId="36" fillId="0" borderId="9" xfId="88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>
      <alignment vertical="center"/>
    </xf>
    <xf numFmtId="14" fontId="36" fillId="0" borderId="4" xfId="88" applyNumberFormat="1" applyFont="1" applyFill="1" applyBorder="1" applyAlignment="1" applyProtection="1">
      <alignment horizontal="center" vertical="center"/>
      <protection locked="0"/>
    </xf>
    <xf numFmtId="180" fontId="36" fillId="0" borderId="3" xfId="88" applyNumberFormat="1" applyFont="1" applyFill="1" applyBorder="1" applyAlignment="1" applyProtection="1">
      <alignment horizontal="right" vertical="center" wrapText="1"/>
      <protection locked="0"/>
    </xf>
    <xf numFmtId="179" fontId="7" fillId="0" borderId="0" xfId="0" applyNumberFormat="1" applyFont="1" applyFill="1">
      <alignment vertical="center"/>
    </xf>
    <xf numFmtId="14" fontId="47" fillId="0" borderId="4" xfId="88" applyNumberFormat="1" applyFont="1" applyFill="1" applyBorder="1" applyAlignment="1" applyProtection="1">
      <alignment horizontal="center" vertical="center"/>
      <protection locked="0"/>
    </xf>
    <xf numFmtId="14" fontId="47" fillId="0" borderId="1" xfId="88" applyNumberFormat="1" applyFont="1" applyFill="1" applyBorder="1" applyAlignment="1" applyProtection="1">
      <alignment horizontal="center" vertical="center"/>
      <protection locked="0"/>
    </xf>
    <xf numFmtId="179" fontId="7" fillId="0" borderId="15" xfId="0" applyNumberFormat="1" applyFont="1" applyFill="1" applyBorder="1">
      <alignment vertical="center"/>
    </xf>
    <xf numFmtId="179" fontId="7" fillId="0" borderId="18" xfId="0" applyNumberFormat="1" applyFont="1" applyFill="1" applyBorder="1">
      <alignment vertical="center"/>
    </xf>
    <xf numFmtId="14" fontId="47" fillId="0" borderId="3" xfId="88" applyNumberFormat="1" applyFont="1" applyFill="1" applyBorder="1" applyAlignment="1" applyProtection="1">
      <alignment horizontal="center" vertical="center"/>
      <protection locked="0"/>
    </xf>
    <xf numFmtId="179" fontId="7" fillId="0" borderId="14" xfId="0" applyNumberFormat="1" applyFont="1" applyFill="1" applyBorder="1">
      <alignment vertical="center"/>
    </xf>
    <xf numFmtId="177" fontId="23" fillId="0" borderId="0" xfId="104" applyNumberFormat="1" applyFont="1" applyFill="1" applyAlignment="1">
      <alignment vertical="center"/>
    </xf>
    <xf numFmtId="0" fontId="23" fillId="0" borderId="0" xfId="104" applyFont="1" applyFill="1"/>
    <xf numFmtId="180" fontId="0" fillId="0" borderId="0" xfId="0" applyNumberFormat="1">
      <alignment vertical="center"/>
    </xf>
    <xf numFmtId="186" fontId="23" fillId="0" borderId="0" xfId="104" applyNumberFormat="1" applyFont="1" applyFill="1"/>
    <xf numFmtId="0" fontId="25" fillId="0" borderId="7" xfId="104" applyFont="1" applyFill="1" applyBorder="1" applyAlignment="1">
      <alignment horizontal="center" vertical="center"/>
    </xf>
    <xf numFmtId="180" fontId="25" fillId="0" borderId="9" xfId="104" applyNumberFormat="1" applyFont="1" applyFill="1" applyBorder="1" applyAlignment="1">
      <alignment horizontal="center" vertical="center"/>
    </xf>
    <xf numFmtId="0" fontId="23" fillId="0" borderId="0" xfId="104" applyFont="1" applyFill="1" applyBorder="1"/>
    <xf numFmtId="0" fontId="25" fillId="0" borderId="10" xfId="104" applyFont="1" applyFill="1" applyBorder="1" applyAlignment="1">
      <alignment horizontal="left" vertical="center"/>
    </xf>
    <xf numFmtId="180" fontId="0" fillId="0" borderId="0" xfId="0" applyNumberFormat="1" applyBorder="1">
      <alignment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34" fillId="0" borderId="10" xfId="0" applyNumberFormat="1" applyFont="1" applyFill="1" applyBorder="1" applyAlignment="1" applyProtection="1">
      <alignment horizontal="left" vertical="center"/>
    </xf>
    <xf numFmtId="0" fontId="28" fillId="0" borderId="10" xfId="0" applyNumberFormat="1" applyFont="1" applyFill="1" applyBorder="1" applyAlignment="1" applyProtection="1">
      <alignment horizontal="left" vertical="center"/>
    </xf>
    <xf numFmtId="177" fontId="23" fillId="0" borderId="0" xfId="104" applyNumberFormat="1" applyFont="1" applyFill="1"/>
    <xf numFmtId="14" fontId="34" fillId="0" borderId="10" xfId="0" applyNumberFormat="1" applyFont="1" applyFill="1" applyBorder="1" applyAlignment="1" applyProtection="1">
      <alignment horizontal="left" vertical="center"/>
    </xf>
    <xf numFmtId="0" fontId="1" fillId="0" borderId="15" xfId="68" applyFont="1" applyFill="1" applyBorder="1" applyAlignment="1">
      <alignment horizontal="left" vertical="center" wrapText="1"/>
    </xf>
    <xf numFmtId="0" fontId="23" fillId="0" borderId="0" xfId="89" applyFont="1" applyFill="1" applyAlignment="1">
      <alignment vertical="center"/>
    </xf>
    <xf numFmtId="180" fontId="23" fillId="0" borderId="0" xfId="89" applyNumberFormat="1" applyFont="1" applyFill="1"/>
    <xf numFmtId="177" fontId="23" fillId="0" borderId="0" xfId="89" applyNumberFormat="1" applyFont="1" applyFill="1" applyAlignment="1">
      <alignment vertical="center"/>
    </xf>
    <xf numFmtId="0" fontId="23" fillId="0" borderId="0" xfId="89" applyFont="1" applyFill="1"/>
    <xf numFmtId="0" fontId="25" fillId="0" borderId="7" xfId="89" applyFont="1" applyFill="1" applyBorder="1" applyAlignment="1">
      <alignment horizontal="center" vertical="center"/>
    </xf>
    <xf numFmtId="0" fontId="25" fillId="0" borderId="8" xfId="89" applyFont="1" applyFill="1" applyBorder="1" applyAlignment="1">
      <alignment horizontal="center" vertical="center"/>
    </xf>
    <xf numFmtId="0" fontId="25" fillId="0" borderId="10" xfId="89" applyFont="1" applyFill="1" applyBorder="1" applyAlignment="1">
      <alignment horizontal="center" vertical="center"/>
    </xf>
    <xf numFmtId="0" fontId="62" fillId="0" borderId="11" xfId="68" applyFont="1" applyFill="1" applyBorder="1">
      <alignment vertical="center"/>
    </xf>
    <xf numFmtId="179" fontId="62" fillId="0" borderId="11" xfId="68" applyNumberFormat="1" applyFont="1" applyFill="1" applyBorder="1">
      <alignment vertical="center"/>
    </xf>
    <xf numFmtId="180" fontId="25" fillId="0" borderId="11" xfId="89" applyNumberFormat="1" applyFont="1" applyFill="1" applyBorder="1" applyAlignment="1">
      <alignment horizontal="right" vertical="center"/>
    </xf>
    <xf numFmtId="0" fontId="25" fillId="0" borderId="11" xfId="89" applyFont="1" applyFill="1" applyBorder="1" applyAlignment="1">
      <alignment horizontal="center" vertical="center"/>
    </xf>
    <xf numFmtId="0" fontId="25" fillId="0" borderId="10" xfId="89" applyFont="1" applyFill="1" applyBorder="1" applyAlignment="1">
      <alignment horizontal="left" vertical="center"/>
    </xf>
    <xf numFmtId="9" fontId="26" fillId="0" borderId="11" xfId="68" applyNumberFormat="1" applyFont="1" applyFill="1" applyBorder="1" applyAlignment="1">
      <alignment horizontal="right" vertical="center"/>
    </xf>
    <xf numFmtId="9" fontId="62" fillId="0" borderId="11" xfId="68" applyNumberFormat="1" applyFont="1" applyFill="1" applyBorder="1" applyAlignment="1">
      <alignment horizontal="right" vertical="center"/>
    </xf>
    <xf numFmtId="0" fontId="25" fillId="0" borderId="11" xfId="89" applyFont="1" applyFill="1" applyBorder="1" applyAlignment="1">
      <alignment horizontal="left" vertical="center"/>
    </xf>
    <xf numFmtId="0" fontId="26" fillId="0" borderId="10" xfId="68" applyFont="1" applyFill="1" applyBorder="1" applyAlignment="1">
      <alignment vertical="center"/>
    </xf>
    <xf numFmtId="0" fontId="26" fillId="0" borderId="11" xfId="68" applyFont="1" applyFill="1" applyBorder="1">
      <alignment vertical="center"/>
    </xf>
    <xf numFmtId="0" fontId="26" fillId="0" borderId="10" xfId="68" applyFont="1" applyFill="1" applyBorder="1">
      <alignment vertical="center"/>
    </xf>
    <xf numFmtId="183" fontId="26" fillId="0" borderId="11" xfId="68" applyNumberFormat="1" applyFont="1" applyFill="1" applyBorder="1" applyAlignment="1">
      <alignment horizontal="right" vertical="center"/>
    </xf>
    <xf numFmtId="179" fontId="26" fillId="0" borderId="11" xfId="68" applyNumberFormat="1" applyFont="1" applyFill="1" applyBorder="1" applyAlignment="1">
      <alignment vertical="center"/>
    </xf>
    <xf numFmtId="180" fontId="62" fillId="0" borderId="11" xfId="68" applyNumberFormat="1" applyFont="1" applyFill="1" applyBorder="1">
      <alignment vertical="center"/>
    </xf>
    <xf numFmtId="0" fontId="60" fillId="0" borderId="11" xfId="68" applyFont="1" applyFill="1" applyBorder="1" applyAlignment="1">
      <alignment horizontal="right" vertical="center"/>
    </xf>
    <xf numFmtId="180" fontId="32" fillId="0" borderId="11" xfId="89" applyNumberFormat="1" applyFont="1" applyFill="1" applyBorder="1" applyAlignment="1">
      <alignment horizontal="right" vertical="center"/>
    </xf>
    <xf numFmtId="0" fontId="23" fillId="0" borderId="11" xfId="89" applyFont="1" applyFill="1" applyBorder="1"/>
    <xf numFmtId="0" fontId="43" fillId="0" borderId="10" xfId="61" applyFont="1" applyFill="1" applyBorder="1">
      <alignment vertical="center"/>
    </xf>
    <xf numFmtId="180" fontId="23" fillId="0" borderId="11" xfId="89" applyNumberFormat="1" applyFont="1" applyFill="1" applyBorder="1"/>
    <xf numFmtId="0" fontId="43" fillId="0" borderId="11" xfId="61" applyFont="1" applyFill="1" applyBorder="1">
      <alignment vertical="center"/>
    </xf>
    <xf numFmtId="180" fontId="32" fillId="0" borderId="11" xfId="89" applyNumberFormat="1" applyFont="1" applyFill="1" applyBorder="1" applyAlignment="1">
      <alignment horizontal="right"/>
    </xf>
    <xf numFmtId="0" fontId="28" fillId="0" borderId="13" xfId="0" applyFont="1" applyFill="1" applyBorder="1" applyAlignment="1">
      <alignment horizontal="left" vertical="center"/>
    </xf>
    <xf numFmtId="180" fontId="32" fillId="0" borderId="6" xfId="89" applyNumberFormat="1" applyFont="1" applyFill="1" applyBorder="1" applyAlignment="1">
      <alignment horizontal="right" vertical="center"/>
    </xf>
    <xf numFmtId="180" fontId="32" fillId="0" borderId="6" xfId="89" applyNumberFormat="1" applyFont="1" applyFill="1" applyBorder="1" applyAlignment="1">
      <alignment horizontal="right"/>
    </xf>
    <xf numFmtId="177" fontId="23" fillId="0" borderId="13" xfId="89" applyNumberFormat="1" applyFont="1" applyFill="1" applyBorder="1" applyAlignment="1">
      <alignment vertical="center"/>
    </xf>
    <xf numFmtId="0" fontId="0" fillId="0" borderId="0" xfId="68" applyFill="1" applyAlignment="1">
      <alignment horizontal="left" vertical="center" wrapText="1"/>
    </xf>
    <xf numFmtId="14" fontId="23" fillId="0" borderId="0" xfId="89" applyNumberFormat="1" applyFont="1" applyFill="1" applyAlignment="1">
      <alignment vertical="center"/>
    </xf>
    <xf numFmtId="3" fontId="28" fillId="0" borderId="0" xfId="0" applyNumberFormat="1" applyFont="1" applyFill="1" applyBorder="1" applyAlignment="1" applyProtection="1">
      <alignment horizontal="right" vertical="center"/>
    </xf>
    <xf numFmtId="179" fontId="27" fillId="0" borderId="11" xfId="68" applyNumberFormat="1" applyFont="1" applyFill="1" applyBorder="1">
      <alignment vertical="center"/>
    </xf>
    <xf numFmtId="180" fontId="25" fillId="0" borderId="12" xfId="89" applyNumberFormat="1" applyFont="1" applyFill="1" applyBorder="1" applyAlignment="1">
      <alignment horizontal="right" vertical="center"/>
    </xf>
    <xf numFmtId="9" fontId="62" fillId="0" borderId="12" xfId="68" applyNumberFormat="1" applyFont="1" applyFill="1" applyBorder="1" applyAlignment="1">
      <alignment horizontal="right" vertical="center"/>
    </xf>
    <xf numFmtId="179" fontId="32" fillId="0" borderId="11" xfId="68" applyNumberFormat="1" applyFont="1" applyFill="1" applyBorder="1" applyAlignment="1">
      <alignment horizontal="right" vertical="center"/>
    </xf>
    <xf numFmtId="9" fontId="26" fillId="0" borderId="12" xfId="68" applyNumberFormat="1" applyFont="1" applyFill="1" applyBorder="1" applyAlignment="1">
      <alignment horizontal="right" vertical="center"/>
    </xf>
    <xf numFmtId="183" fontId="26" fillId="0" borderId="12" xfId="68" applyNumberFormat="1" applyFont="1" applyFill="1" applyBorder="1" applyAlignment="1">
      <alignment horizontal="right" vertical="center"/>
    </xf>
    <xf numFmtId="179" fontId="32" fillId="0" borderId="11" xfId="68" applyNumberFormat="1" applyFont="1" applyFill="1" applyBorder="1" applyAlignment="1">
      <alignment vertical="center"/>
    </xf>
    <xf numFmtId="0" fontId="27" fillId="0" borderId="11" xfId="68" applyFont="1" applyFill="1" applyBorder="1">
      <alignment vertical="center"/>
    </xf>
    <xf numFmtId="0" fontId="23" fillId="0" borderId="12" xfId="89" applyFont="1" applyFill="1" applyBorder="1"/>
    <xf numFmtId="180" fontId="23" fillId="0" borderId="12" xfId="89" applyNumberFormat="1" applyFont="1" applyFill="1" applyBorder="1"/>
    <xf numFmtId="180" fontId="32" fillId="0" borderId="10" xfId="0" applyNumberFormat="1" applyFont="1" applyFill="1" applyBorder="1" applyAlignment="1">
      <alignment horizontal="right" vertical="center"/>
    </xf>
    <xf numFmtId="180" fontId="32" fillId="0" borderId="12" xfId="89" applyNumberFormat="1" applyFont="1" applyFill="1" applyBorder="1" applyAlignment="1">
      <alignment horizontal="right"/>
    </xf>
    <xf numFmtId="180" fontId="32" fillId="0" borderId="10" xfId="89" applyNumberFormat="1" applyFont="1" applyFill="1" applyBorder="1" applyAlignment="1">
      <alignment horizontal="right" vertical="center"/>
    </xf>
    <xf numFmtId="180" fontId="32" fillId="0" borderId="0" xfId="89" applyNumberFormat="1" applyFont="1" applyFill="1" applyBorder="1" applyAlignment="1">
      <alignment horizontal="right" vertical="center"/>
    </xf>
    <xf numFmtId="180" fontId="23" fillId="0" borderId="13" xfId="89" applyNumberFormat="1" applyFont="1" applyFill="1" applyBorder="1"/>
    <xf numFmtId="180" fontId="23" fillId="0" borderId="5" xfId="89" applyNumberFormat="1" applyFont="1" applyFill="1" applyBorder="1"/>
    <xf numFmtId="180" fontId="63" fillId="0" borderId="14" xfId="89" applyNumberFormat="1" applyFont="1" applyFill="1" applyBorder="1" applyAlignment="1">
      <alignment horizontal="right"/>
    </xf>
    <xf numFmtId="0" fontId="1" fillId="0" borderId="0" xfId="68" applyFont="1" applyFill="1" applyAlignment="1">
      <alignment horizontal="left" vertical="center" wrapText="1"/>
    </xf>
    <xf numFmtId="0" fontId="15" fillId="0" borderId="0" xfId="98" applyFont="1" applyFill="1" applyAlignment="1">
      <alignment horizontal="left" vertical="center" indent="2"/>
    </xf>
    <xf numFmtId="0" fontId="64" fillId="0" borderId="0" xfId="98" applyFont="1" applyFill="1">
      <alignment vertical="center"/>
    </xf>
    <xf numFmtId="0" fontId="65" fillId="0" borderId="0" xfId="68" applyFont="1" applyFill="1" applyAlignment="1">
      <alignment horizontal="center" vertical="center"/>
    </xf>
    <xf numFmtId="0" fontId="64" fillId="0" borderId="0" xfId="98" applyFont="1" applyFill="1" applyBorder="1">
      <alignment vertical="center"/>
    </xf>
    <xf numFmtId="0" fontId="15" fillId="0" borderId="0" xfId="68" applyFont="1" applyFill="1" applyBorder="1" applyAlignment="1">
      <alignment horizontal="left" vertical="center" indent="2"/>
    </xf>
    <xf numFmtId="14" fontId="44" fillId="0" borderId="1" xfId="88" applyNumberFormat="1" applyFont="1" applyFill="1" applyBorder="1" applyAlignment="1" applyProtection="1">
      <alignment horizontal="center" vertical="center"/>
      <protection locked="0"/>
    </xf>
    <xf numFmtId="180" fontId="44" fillId="0" borderId="3" xfId="88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68" applyFont="1" applyFill="1" applyBorder="1">
      <alignment vertical="center"/>
    </xf>
    <xf numFmtId="180" fontId="25" fillId="0" borderId="3" xfId="88" applyNumberFormat="1" applyFont="1" applyFill="1" applyBorder="1" applyAlignment="1" applyProtection="1">
      <alignment horizontal="right" vertical="center" wrapText="1"/>
      <protection locked="0"/>
    </xf>
    <xf numFmtId="0" fontId="47" fillId="0" borderId="1" xfId="98" applyFont="1" applyFill="1" applyBorder="1" applyAlignment="1">
      <alignment horizontal="left" vertical="center" indent="1"/>
    </xf>
    <xf numFmtId="179" fontId="7" fillId="0" borderId="3" xfId="98" applyNumberFormat="1" applyFont="1" applyFill="1" applyBorder="1">
      <alignment vertical="center"/>
    </xf>
    <xf numFmtId="0" fontId="7" fillId="0" borderId="1" xfId="98" applyFont="1" applyFill="1" applyBorder="1" applyAlignment="1">
      <alignment horizontal="left" vertical="center" indent="1"/>
    </xf>
    <xf numFmtId="0" fontId="7" fillId="0" borderId="1" xfId="98" applyFont="1" applyFill="1" applyBorder="1">
      <alignment vertical="center"/>
    </xf>
    <xf numFmtId="0" fontId="7" fillId="0" borderId="1" xfId="0" applyFont="1" applyFill="1" applyBorder="1" applyAlignment="1">
      <alignment horizontal="left"/>
    </xf>
    <xf numFmtId="179" fontId="7" fillId="0" borderId="3" xfId="0" applyNumberFormat="1" applyFont="1" applyFill="1" applyBorder="1" applyAlignment="1"/>
    <xf numFmtId="0" fontId="7" fillId="0" borderId="0" xfId="98" applyFont="1" applyFill="1">
      <alignment vertical="center"/>
    </xf>
    <xf numFmtId="0" fontId="55" fillId="0" borderId="12" xfId="0" applyNumberFormat="1" applyFont="1" applyFill="1" applyBorder="1" applyAlignment="1"/>
    <xf numFmtId="0" fontId="28" fillId="0" borderId="15" xfId="98" applyFont="1" applyFill="1" applyBorder="1" applyAlignment="1">
      <alignment horizontal="left" vertical="center" wrapText="1"/>
    </xf>
    <xf numFmtId="0" fontId="15" fillId="0" borderId="0" xfId="98" applyFont="1" applyFill="1">
      <alignment vertical="center"/>
    </xf>
    <xf numFmtId="14" fontId="15" fillId="0" borderId="0" xfId="98" applyNumberFormat="1" applyFont="1" applyFill="1">
      <alignment vertical="center"/>
    </xf>
    <xf numFmtId="0" fontId="7" fillId="0" borderId="0" xfId="98" applyFont="1" applyFill="1" applyBorder="1">
      <alignment vertical="center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/>
    <xf numFmtId="0" fontId="7" fillId="0" borderId="4" xfId="98" applyFont="1" applyFill="1" applyBorder="1">
      <alignment vertical="center"/>
    </xf>
    <xf numFmtId="179" fontId="7" fillId="0" borderId="0" xfId="98" applyNumberFormat="1" applyFont="1" applyFill="1" applyBorder="1">
      <alignment vertical="center"/>
    </xf>
    <xf numFmtId="14" fontId="44" fillId="0" borderId="8" xfId="88" applyNumberFormat="1" applyFont="1" applyFill="1" applyBorder="1" applyAlignment="1" applyProtection="1">
      <alignment horizontal="center" vertical="center"/>
      <protection locked="0"/>
    </xf>
    <xf numFmtId="180" fontId="44" fillId="0" borderId="8" xfId="88" applyNumberFormat="1" applyFont="1" applyFill="1" applyBorder="1" applyAlignment="1" applyProtection="1">
      <alignment horizontal="center" vertical="center" wrapText="1"/>
      <protection locked="0"/>
    </xf>
    <xf numFmtId="180" fontId="44" fillId="0" borderId="9" xfId="88" applyNumberFormat="1" applyFont="1" applyFill="1" applyBorder="1" applyAlignment="1" applyProtection="1">
      <alignment horizontal="center" vertical="center" wrapText="1"/>
      <protection locked="0"/>
    </xf>
    <xf numFmtId="0" fontId="44" fillId="0" borderId="1" xfId="68" applyFont="1" applyFill="1" applyBorder="1" applyAlignment="1">
      <alignment horizontal="left" vertical="center"/>
    </xf>
    <xf numFmtId="180" fontId="48" fillId="0" borderId="1" xfId="68" applyNumberFormat="1" applyFont="1" applyFill="1" applyBorder="1">
      <alignment vertical="center"/>
    </xf>
    <xf numFmtId="180" fontId="48" fillId="0" borderId="3" xfId="68" applyNumberFormat="1" applyFont="1" applyFill="1" applyBorder="1">
      <alignment vertical="center"/>
    </xf>
    <xf numFmtId="0" fontId="38" fillId="0" borderId="0" xfId="0" applyFont="1" applyFill="1" applyBorder="1">
      <alignment vertical="center"/>
    </xf>
    <xf numFmtId="0" fontId="1" fillId="0" borderId="1" xfId="0" applyFont="1" applyFill="1" applyBorder="1">
      <alignment vertical="center"/>
    </xf>
    <xf numFmtId="179" fontId="1" fillId="0" borderId="1" xfId="0" applyNumberFormat="1" applyFont="1" applyFill="1" applyBorder="1">
      <alignment vertical="center"/>
    </xf>
    <xf numFmtId="179" fontId="1" fillId="0" borderId="3" xfId="0" applyNumberFormat="1" applyFont="1" applyFill="1" applyBorder="1">
      <alignment vertical="center"/>
    </xf>
    <xf numFmtId="179" fontId="32" fillId="0" borderId="0" xfId="0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79" fontId="60" fillId="0" borderId="0" xfId="68" applyNumberFormat="1" applyFont="1" applyFill="1" applyBorder="1" applyAlignment="1">
      <alignment horizontal="left" vertical="center"/>
    </xf>
    <xf numFmtId="179" fontId="66" fillId="0" borderId="0" xfId="68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vertical="center"/>
    </xf>
    <xf numFmtId="0" fontId="0" fillId="0" borderId="16" xfId="68" applyFill="1" applyBorder="1" applyAlignment="1">
      <alignment horizontal="right"/>
    </xf>
    <xf numFmtId="179" fontId="0" fillId="0" borderId="16" xfId="68" applyNumberFormat="1" applyFont="1" applyFill="1" applyBorder="1" applyAlignment="1">
      <alignment horizontal="right"/>
    </xf>
    <xf numFmtId="0" fontId="25" fillId="0" borderId="5" xfId="80" applyFont="1" applyFill="1" applyBorder="1" applyAlignment="1">
      <alignment horizontal="center" vertical="center"/>
    </xf>
    <xf numFmtId="179" fontId="67" fillId="0" borderId="14" xfId="80" applyNumberFormat="1" applyFont="1" applyFill="1" applyBorder="1" applyAlignment="1">
      <alignment horizontal="center" vertical="center"/>
    </xf>
    <xf numFmtId="0" fontId="46" fillId="0" borderId="18" xfId="105" applyFont="1" applyFill="1" applyBorder="1" applyAlignment="1" applyProtection="1">
      <alignment horizontal="left" vertical="center" wrapText="1"/>
      <protection locked="0"/>
    </xf>
    <xf numFmtId="179" fontId="32" fillId="0" borderId="3" xfId="10" applyNumberFormat="1" applyFont="1" applyFill="1" applyBorder="1" applyAlignment="1" applyProtection="1">
      <alignment horizontal="right" vertical="center"/>
    </xf>
    <xf numFmtId="0" fontId="34" fillId="0" borderId="3" xfId="0" applyNumberFormat="1" applyFont="1" applyFill="1" applyBorder="1" applyAlignment="1" applyProtection="1">
      <alignment horizontal="left" vertical="center"/>
    </xf>
    <xf numFmtId="179" fontId="32" fillId="0" borderId="3" xfId="0" applyNumberFormat="1" applyFont="1" applyFill="1" applyBorder="1" applyAlignment="1" applyProtection="1">
      <alignment horizontal="right" vertical="center"/>
    </xf>
    <xf numFmtId="0" fontId="28" fillId="0" borderId="3" xfId="0" applyNumberFormat="1" applyFont="1" applyFill="1" applyBorder="1" applyAlignment="1" applyProtection="1">
      <alignment horizontal="left" vertical="center"/>
    </xf>
    <xf numFmtId="14" fontId="28" fillId="0" borderId="3" xfId="0" applyNumberFormat="1" applyFont="1" applyFill="1" applyBorder="1" applyAlignment="1" applyProtection="1">
      <alignment horizontal="left" vertical="center"/>
    </xf>
    <xf numFmtId="0" fontId="28" fillId="0" borderId="14" xfId="0" applyNumberFormat="1" applyFont="1" applyFill="1" applyBorder="1" applyAlignment="1" applyProtection="1">
      <alignment horizontal="left" vertical="center"/>
    </xf>
    <xf numFmtId="179" fontId="32" fillId="0" borderId="3" xfId="0" applyNumberFormat="1" applyFont="1" applyFill="1" applyBorder="1" applyAlignment="1">
      <alignment vertical="center"/>
    </xf>
    <xf numFmtId="0" fontId="0" fillId="0" borderId="0" xfId="68" applyFill="1" applyAlignment="1">
      <alignment horizontal="left" vertical="center"/>
    </xf>
    <xf numFmtId="0" fontId="0" fillId="0" borderId="0" xfId="68" applyFill="1">
      <alignment vertical="center"/>
    </xf>
    <xf numFmtId="0" fontId="1" fillId="0" borderId="0" xfId="68" applyFont="1" applyFill="1">
      <alignment vertical="center"/>
    </xf>
    <xf numFmtId="0" fontId="68" fillId="0" borderId="0" xfId="68" applyFont="1" applyFill="1" applyAlignment="1">
      <alignment horizontal="center" vertical="center"/>
    </xf>
    <xf numFmtId="0" fontId="69" fillId="0" borderId="0" xfId="68" applyFont="1" applyFill="1" applyAlignment="1">
      <alignment horizontal="center" vertical="center"/>
    </xf>
    <xf numFmtId="0" fontId="70" fillId="0" borderId="0" xfId="68" applyFont="1" applyFill="1" applyAlignment="1">
      <alignment horizontal="center" vertical="center"/>
    </xf>
    <xf numFmtId="0" fontId="71" fillId="0" borderId="0" xfId="68" applyFont="1" applyFill="1" applyAlignment="1">
      <alignment horizontal="center" vertical="center"/>
    </xf>
    <xf numFmtId="180" fontId="48" fillId="0" borderId="11" xfId="62" applyNumberFormat="1" applyFont="1" applyFill="1" applyBorder="1">
      <alignment vertical="center"/>
    </xf>
    <xf numFmtId="9" fontId="62" fillId="0" borderId="11" xfId="68" applyNumberFormat="1" applyFont="1" applyFill="1" applyBorder="1">
      <alignment vertical="center"/>
    </xf>
    <xf numFmtId="9" fontId="25" fillId="0" borderId="11" xfId="88" applyNumberFormat="1" applyFont="1" applyFill="1" applyBorder="1" applyAlignment="1" applyProtection="1">
      <alignment horizontal="center" vertical="center" wrapText="1"/>
      <protection locked="0"/>
    </xf>
    <xf numFmtId="0" fontId="25" fillId="0" borderId="11" xfId="68" applyFont="1" applyFill="1" applyBorder="1" applyAlignment="1">
      <alignment horizontal="center" vertical="center"/>
    </xf>
    <xf numFmtId="9" fontId="26" fillId="0" borderId="11" xfId="68" applyNumberFormat="1" applyFont="1" applyFill="1" applyBorder="1">
      <alignment vertical="center"/>
    </xf>
    <xf numFmtId="180" fontId="28" fillId="0" borderId="11" xfId="62" applyNumberFormat="1" applyFont="1" applyFill="1" applyBorder="1" applyAlignment="1">
      <alignment horizontal="right" vertical="center"/>
    </xf>
    <xf numFmtId="0" fontId="26" fillId="0" borderId="11" xfId="68" applyFont="1" applyFill="1" applyBorder="1" applyAlignment="1">
      <alignment vertical="center"/>
    </xf>
    <xf numFmtId="0" fontId="32" fillId="0" borderId="11" xfId="68" applyFont="1" applyFill="1" applyBorder="1" applyAlignment="1">
      <alignment vertical="center"/>
    </xf>
    <xf numFmtId="9" fontId="0" fillId="0" borderId="11" xfId="68" applyNumberFormat="1" applyFill="1" applyBorder="1">
      <alignment vertical="center"/>
    </xf>
    <xf numFmtId="14" fontId="0" fillId="0" borderId="15" xfId="68" applyNumberFormat="1" applyFont="1" applyFill="1" applyBorder="1" applyAlignment="1">
      <alignment horizontal="left" vertical="center" wrapText="1"/>
    </xf>
    <xf numFmtId="0" fontId="0" fillId="0" borderId="15" xfId="68" applyFont="1" applyFill="1" applyBorder="1" applyAlignment="1">
      <alignment horizontal="left" vertical="center" wrapText="1"/>
    </xf>
    <xf numFmtId="0" fontId="43" fillId="0" borderId="0" xfId="62" applyFont="1" applyFill="1" applyBorder="1" applyAlignment="1">
      <alignment horizontal="right" vertical="center"/>
    </xf>
    <xf numFmtId="181" fontId="25" fillId="0" borderId="12" xfId="88" applyNumberFormat="1" applyFont="1" applyFill="1" applyBorder="1" applyAlignment="1" applyProtection="1">
      <alignment horizontal="center" vertical="center" wrapText="1"/>
      <protection locked="0"/>
    </xf>
    <xf numFmtId="9" fontId="26" fillId="0" borderId="12" xfId="68" applyNumberFormat="1" applyFont="1" applyFill="1" applyBorder="1">
      <alignment vertical="center"/>
    </xf>
    <xf numFmtId="0" fontId="26" fillId="0" borderId="12" xfId="68" applyFont="1" applyFill="1" applyBorder="1">
      <alignment vertical="center"/>
    </xf>
    <xf numFmtId="0" fontId="0" fillId="0" borderId="12" xfId="68" applyFill="1" applyBorder="1">
      <alignment vertical="center"/>
    </xf>
    <xf numFmtId="0" fontId="0" fillId="0" borderId="0" xfId="0" applyAlignment="1"/>
    <xf numFmtId="0" fontId="72" fillId="0" borderId="0" xfId="0" applyFont="1" applyAlignment="1"/>
    <xf numFmtId="0" fontId="0" fillId="0" borderId="0" xfId="73"/>
    <xf numFmtId="0" fontId="73" fillId="0" borderId="0" xfId="0" applyFont="1" applyAlignment="1">
      <alignment horizontal="center" vertical="center"/>
    </xf>
    <xf numFmtId="0" fontId="74" fillId="0" borderId="0" xfId="0" applyFont="1" applyBorder="1" applyAlignment="1">
      <alignment horizontal="left" vertical="center" wrapText="1"/>
    </xf>
    <xf numFmtId="0" fontId="75" fillId="0" borderId="0" xfId="0" applyFont="1" applyBorder="1" applyAlignment="1">
      <alignment vertical="center" wrapText="1"/>
    </xf>
    <xf numFmtId="0" fontId="72" fillId="0" borderId="0" xfId="73" applyFont="1" applyBorder="1" applyAlignment="1">
      <alignment vertical="center" wrapText="1"/>
    </xf>
    <xf numFmtId="14" fontId="0" fillId="0" borderId="0" xfId="73" applyNumberFormat="1"/>
    <xf numFmtId="0" fontId="0" fillId="0" borderId="0" xfId="116">
      <alignment vertical="center"/>
    </xf>
    <xf numFmtId="0" fontId="17" fillId="0" borderId="0" xfId="116" applyFont="1">
      <alignment vertical="center"/>
    </xf>
    <xf numFmtId="0" fontId="76" fillId="0" borderId="0" xfId="116" applyFont="1" applyAlignment="1">
      <alignment horizontal="center" vertical="center" wrapText="1"/>
    </xf>
    <xf numFmtId="0" fontId="76" fillId="0" borderId="0" xfId="116" applyFont="1" applyAlignment="1">
      <alignment horizontal="center" vertical="center"/>
    </xf>
    <xf numFmtId="57" fontId="66" fillId="0" borderId="0" xfId="116" applyNumberFormat="1" applyFont="1" applyAlignment="1">
      <alignment horizontal="center" vertical="center"/>
    </xf>
    <xf numFmtId="0" fontId="66" fillId="0" borderId="0" xfId="116" applyFont="1" applyAlignment="1">
      <alignment horizontal="center" vertical="center"/>
    </xf>
  </cellXfs>
  <cellStyles count="121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计算 2" xfId="8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百分比 2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2 2 2" xfId="40"/>
    <cellStyle name="20% - 强调文字颜色 1" xfId="41" builtinId="30"/>
    <cellStyle name="40% - 强调文字颜色 1" xfId="42" builtinId="31"/>
    <cellStyle name="20% - 强调文字颜色 2" xfId="43" builtinId="34"/>
    <cellStyle name="输出 2" xfId="44"/>
    <cellStyle name="40% - 强调文字颜色 2" xfId="45" builtinId="35"/>
    <cellStyle name="强调文字颜色 3" xfId="46" builtinId="37"/>
    <cellStyle name="千位分隔[0] 2" xfId="47"/>
    <cellStyle name="强调文字颜色 4" xfId="48" builtinId="41"/>
    <cellStyle name="千位分隔[0] 3" xfId="49"/>
    <cellStyle name="20% - 强调文字颜色 4" xfId="50" builtinId="42"/>
    <cellStyle name="40% - 强调文字颜色 4" xfId="51" builtinId="43"/>
    <cellStyle name="强调文字颜色 5" xfId="52" builtinId="45"/>
    <cellStyle name="千位分隔[0] 4" xfId="53"/>
    <cellStyle name="常规 2 2" xfId="54"/>
    <cellStyle name="40% - 强调文字颜色 5" xfId="55" builtinId="47"/>
    <cellStyle name="60% - 强调文字颜色 5" xfId="56" builtinId="48"/>
    <cellStyle name="强调文字颜色 6" xfId="57" builtinId="49"/>
    <cellStyle name="千位分隔[0] 5" xfId="58"/>
    <cellStyle name="40% - 强调文字颜色 6" xfId="59" builtinId="51"/>
    <cellStyle name="适中 2" xfId="60"/>
    <cellStyle name="常规 2 3" xfId="61"/>
    <cellStyle name="常规 2 3 2" xfId="62"/>
    <cellStyle name="60% - 强调文字颜色 6" xfId="63" builtinId="52"/>
    <cellStyle name="常规 10 2" xfId="64"/>
    <cellStyle name="标题 3 2" xfId="65"/>
    <cellStyle name="千位分隔 3" xfId="66"/>
    <cellStyle name="标题 4 2" xfId="67"/>
    <cellStyle name="常规 2" xfId="68"/>
    <cellStyle name="3232" xfId="69"/>
    <cellStyle name="标题 2 2" xfId="70"/>
    <cellStyle name="千位分隔 2" xfId="71"/>
    <cellStyle name="千位分隔 2 2" xfId="72"/>
    <cellStyle name="常规 2 4" xfId="73"/>
    <cellStyle name="常规 2 5" xfId="74"/>
    <cellStyle name="千位分隔[0] 3 2" xfId="75"/>
    <cellStyle name="常规 2 6 2" xfId="76"/>
    <cellStyle name="常规 3 2 2" xfId="77"/>
    <cellStyle name="输入 2" xfId="78"/>
    <cellStyle name="常规 2 8" xfId="79"/>
    <cellStyle name="常规 4" xfId="80"/>
    <cellStyle name="常规 4 2" xfId="81"/>
    <cellStyle name="常规 4 2 2" xfId="82"/>
    <cellStyle name="千位分隔[0] 7" xfId="83"/>
    <cellStyle name="常规 4 2 3" xfId="84"/>
    <cellStyle name="常规 4 3" xfId="85"/>
    <cellStyle name="常规 5" xfId="86"/>
    <cellStyle name="常规 7" xfId="87"/>
    <cellStyle name="常规_2007人代会数据 2" xfId="88"/>
    <cellStyle name="常规 3" xfId="89"/>
    <cellStyle name="好 2" xfId="90"/>
    <cellStyle name="汇总 2" xfId="91"/>
    <cellStyle name="检查单元格 2" xfId="92"/>
    <cellStyle name="解释性文本 2" xfId="93"/>
    <cellStyle name="链接单元格 2" xfId="94"/>
    <cellStyle name="注释 2" xfId="95"/>
    <cellStyle name="常规 6 2" xfId="96"/>
    <cellStyle name="常规 2 6" xfId="97"/>
    <cellStyle name="常规 3 4" xfId="98"/>
    <cellStyle name="千位分隔 2 3" xfId="99"/>
    <cellStyle name="常规 3 5" xfId="100"/>
    <cellStyle name="常规 2 2 3" xfId="101"/>
    <cellStyle name="常规 2 9" xfId="102"/>
    <cellStyle name="千位分隔 2 3 2 2 2 2" xfId="103"/>
    <cellStyle name="常规 3 3" xfId="104"/>
    <cellStyle name="常规 9" xfId="105"/>
    <cellStyle name="样式 1" xfId="106"/>
    <cellStyle name="常规 10" xfId="107"/>
    <cellStyle name="差 2" xfId="108"/>
    <cellStyle name="常规 3 2" xfId="109"/>
    <cellStyle name="标题 5" xfId="110"/>
    <cellStyle name="千位分隔 2 3 2 2 2 3" xfId="111"/>
    <cellStyle name="常规 2 7" xfId="112"/>
    <cellStyle name="标题 1 2" xfId="113"/>
    <cellStyle name="常规 46" xfId="114"/>
    <cellStyle name="千位分隔 2 4 2" xfId="115"/>
    <cellStyle name="常规 3 6" xfId="116"/>
    <cellStyle name="警告文本 2" xfId="117"/>
    <cellStyle name="千位分隔[0] 6 2" xfId="118"/>
    <cellStyle name="千位分隔[0] 6" xfId="119"/>
    <cellStyle name="千位分隔 2 3 2 2 2" xfId="120"/>
  </cellStyles>
  <tableStyles count="0" defaultTableStyle="TableStyleMedium9" defaultPivotStyle="PivotStyleLight16"/>
  <colors>
    <mruColors>
      <color rgb="0000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topLeftCell="A25" workbookViewId="0">
      <selection activeCell="E44" sqref="E44"/>
    </sheetView>
  </sheetViews>
  <sheetFormatPr defaultColWidth="9" defaultRowHeight="13.5"/>
  <cols>
    <col min="1" max="16384" width="9" style="603"/>
  </cols>
  <sheetData>
    <row r="1" ht="18.75" spans="1:1">
      <c r="A1" s="604" t="s">
        <v>0</v>
      </c>
    </row>
    <row r="11" ht="87.75" customHeight="1" spans="1:9">
      <c r="A11" s="605" t="s">
        <v>1</v>
      </c>
      <c r="B11" s="606"/>
      <c r="C11" s="606"/>
      <c r="D11" s="606"/>
      <c r="E11" s="606"/>
      <c r="F11" s="606"/>
      <c r="G11" s="606"/>
      <c r="H11" s="606"/>
      <c r="I11" s="606"/>
    </row>
    <row r="43" ht="30" customHeight="1" spans="1:9">
      <c r="A43" s="607">
        <v>44958</v>
      </c>
      <c r="B43" s="608"/>
      <c r="C43" s="608"/>
      <c r="D43" s="608"/>
      <c r="E43" s="608"/>
      <c r="F43" s="608"/>
      <c r="G43" s="608"/>
      <c r="H43" s="608"/>
      <c r="I43" s="608"/>
    </row>
  </sheetData>
  <mergeCells count="2">
    <mergeCell ref="A11:I11"/>
    <mergeCell ref="A43:I4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1"/>
  <sheetViews>
    <sheetView showZeros="0" zoomScale="130" zoomScaleNormal="130" workbookViewId="0">
      <selection activeCell="B9" sqref="B9"/>
    </sheetView>
  </sheetViews>
  <sheetFormatPr defaultColWidth="10" defaultRowHeight="13.5" outlineLevelCol="4"/>
  <cols>
    <col min="1" max="1" width="56.6333333333333" style="429" customWidth="1"/>
    <col min="2" max="2" width="23.75" style="430" customWidth="1"/>
    <col min="3" max="16384" width="10" style="430"/>
  </cols>
  <sheetData>
    <row r="1" ht="18.75" spans="1:2">
      <c r="A1" s="166" t="s">
        <v>651</v>
      </c>
      <c r="B1" s="166"/>
    </row>
    <row r="2" ht="24" spans="1:2">
      <c r="A2" s="167" t="s">
        <v>652</v>
      </c>
      <c r="B2" s="167"/>
    </row>
    <row r="3" spans="1:2">
      <c r="A3" s="141" t="s">
        <v>556</v>
      </c>
      <c r="B3" s="141"/>
    </row>
    <row r="4" ht="20.25" customHeight="1" spans="1:2">
      <c r="A4" s="142"/>
      <c r="B4" s="155" t="s">
        <v>40</v>
      </c>
    </row>
    <row r="5" ht="24" customHeight="1" spans="1:2">
      <c r="A5" s="144" t="s">
        <v>653</v>
      </c>
      <c r="B5" s="431" t="s">
        <v>45</v>
      </c>
    </row>
    <row r="6" ht="24" customHeight="1" spans="1:5">
      <c r="A6" s="432" t="s">
        <v>541</v>
      </c>
      <c r="B6" s="431">
        <f>SUM(B7:B10)</f>
        <v>19192</v>
      </c>
      <c r="E6" s="433"/>
    </row>
    <row r="7" ht="20.1" customHeight="1" spans="1:5">
      <c r="A7" s="434" t="s">
        <v>654</v>
      </c>
      <c r="B7" s="435">
        <v>17480</v>
      </c>
      <c r="E7" s="433"/>
    </row>
    <row r="8" ht="20.1" customHeight="1" spans="1:5">
      <c r="A8" s="434" t="s">
        <v>655</v>
      </c>
      <c r="B8" s="435">
        <v>12</v>
      </c>
      <c r="E8" s="433"/>
    </row>
    <row r="9" ht="20.1" customHeight="1" spans="1:5">
      <c r="A9" s="436" t="s">
        <v>656</v>
      </c>
      <c r="B9" s="435">
        <v>1500</v>
      </c>
      <c r="E9" s="433"/>
    </row>
    <row r="10" ht="19" customHeight="1" spans="1:5">
      <c r="A10" s="437" t="s">
        <v>657</v>
      </c>
      <c r="B10" s="435">
        <v>200</v>
      </c>
      <c r="E10" s="433"/>
    </row>
    <row r="11" ht="36" customHeight="1" spans="1:5">
      <c r="A11" s="438" t="s">
        <v>658</v>
      </c>
      <c r="B11" s="438"/>
      <c r="E11" s="433"/>
    </row>
    <row r="12" ht="20.1" customHeight="1"/>
    <row r="13" ht="20.1" customHeight="1" spans="1:1">
      <c r="A13" s="430"/>
    </row>
    <row r="14" ht="20.1" customHeight="1" spans="1:1">
      <c r="A14" s="430"/>
    </row>
    <row r="15" ht="20.1" customHeight="1" spans="1:1">
      <c r="A15" s="430"/>
    </row>
    <row r="16" ht="20.1" customHeight="1" spans="1:1">
      <c r="A16" s="430"/>
    </row>
    <row r="17" ht="20.1" customHeight="1" spans="1:1">
      <c r="A17" s="430"/>
    </row>
    <row r="18" ht="20.1" customHeight="1" spans="1:1">
      <c r="A18" s="430"/>
    </row>
    <row r="19" ht="20.1" customHeight="1" spans="1:1">
      <c r="A19" s="430"/>
    </row>
    <row r="20" ht="20.1" customHeight="1" spans="1:1">
      <c r="A20" s="430"/>
    </row>
    <row r="21" ht="20.1" customHeight="1" spans="1:1">
      <c r="A21" s="430"/>
    </row>
    <row r="22" ht="20.1" customHeight="1" spans="1:1">
      <c r="A22" s="430"/>
    </row>
    <row r="23" ht="20.1" customHeight="1" spans="1:1">
      <c r="A23" s="430"/>
    </row>
    <row r="24" ht="20.1" customHeight="1" spans="1:1">
      <c r="A24" s="430"/>
    </row>
    <row r="25" ht="20.1" customHeight="1" spans="1:1">
      <c r="A25" s="430"/>
    </row>
    <row r="26" ht="20.1" customHeight="1" spans="1:1">
      <c r="A26" s="430"/>
    </row>
    <row r="27" ht="20.1" customHeight="1" spans="1:1">
      <c r="A27" s="430"/>
    </row>
    <row r="28" ht="20.1" customHeight="1" spans="1:1">
      <c r="A28" s="430"/>
    </row>
    <row r="29" ht="20.1" customHeight="1" spans="1:1">
      <c r="A29" s="430"/>
    </row>
    <row r="30" ht="20.1" customHeight="1" spans="1:1">
      <c r="A30" s="430"/>
    </row>
    <row r="31" ht="20.1" customHeight="1" spans="1:1">
      <c r="A31" s="430"/>
    </row>
    <row r="32" ht="20.1" customHeight="1" spans="1:1">
      <c r="A32" s="430"/>
    </row>
    <row r="33" spans="1:1">
      <c r="A33" s="430"/>
    </row>
    <row r="34" spans="1:1">
      <c r="A34" s="430"/>
    </row>
    <row r="35" spans="1:1">
      <c r="A35" s="430"/>
    </row>
    <row r="36" spans="1:1">
      <c r="A36" s="430"/>
    </row>
    <row r="37" spans="1:1">
      <c r="A37" s="430"/>
    </row>
    <row r="38" spans="1:1">
      <c r="A38" s="430"/>
    </row>
    <row r="39" spans="1:1">
      <c r="A39" s="430"/>
    </row>
    <row r="40" spans="1:1">
      <c r="A40" s="430"/>
    </row>
    <row r="41" spans="1:1">
      <c r="A41" s="430"/>
    </row>
    <row r="42" spans="1:1">
      <c r="A42" s="430"/>
    </row>
    <row r="43" spans="1:1">
      <c r="A43" s="439"/>
    </row>
    <row r="44" spans="1:1">
      <c r="A44" s="430"/>
    </row>
    <row r="45" spans="1:1">
      <c r="A45" s="430"/>
    </row>
    <row r="46" spans="1:1">
      <c r="A46" s="430"/>
    </row>
    <row r="47" spans="1:1">
      <c r="A47" s="430"/>
    </row>
    <row r="48" spans="1:1">
      <c r="A48" s="430"/>
    </row>
    <row r="49" spans="1:1">
      <c r="A49" s="430"/>
    </row>
    <row r="50" spans="1:1">
      <c r="A50" s="430"/>
    </row>
    <row r="51" spans="1:1">
      <c r="A51" s="430"/>
    </row>
    <row r="52" spans="1:1">
      <c r="A52" s="430"/>
    </row>
    <row r="53" spans="1:1">
      <c r="A53" s="430"/>
    </row>
    <row r="54" spans="1:1">
      <c r="A54" s="430"/>
    </row>
    <row r="55" spans="1:1">
      <c r="A55" s="430"/>
    </row>
    <row r="56" spans="1:1">
      <c r="A56" s="430"/>
    </row>
    <row r="57" spans="1:1">
      <c r="A57" s="430"/>
    </row>
    <row r="58" spans="1:1">
      <c r="A58" s="430"/>
    </row>
    <row r="59" spans="1:1">
      <c r="A59" s="430"/>
    </row>
    <row r="60" spans="1:1">
      <c r="A60" s="430"/>
    </row>
    <row r="61" spans="1:1">
      <c r="A61" s="430"/>
    </row>
    <row r="62" spans="1:1">
      <c r="A62" s="430"/>
    </row>
    <row r="63" spans="1:1">
      <c r="A63" s="430"/>
    </row>
    <row r="64" spans="1:1">
      <c r="A64" s="430"/>
    </row>
    <row r="65" spans="1:1">
      <c r="A65" s="430"/>
    </row>
    <row r="66" spans="1:1">
      <c r="A66" s="430"/>
    </row>
    <row r="67" spans="1:1">
      <c r="A67" s="430"/>
    </row>
    <row r="68" spans="1:1">
      <c r="A68" s="430"/>
    </row>
    <row r="69" spans="1:1">
      <c r="A69" s="430"/>
    </row>
    <row r="70" spans="1:1">
      <c r="A70" s="430"/>
    </row>
    <row r="71" spans="1:1">
      <c r="A71" s="430"/>
    </row>
    <row r="72" spans="1:1">
      <c r="A72" s="430"/>
    </row>
    <row r="73" spans="1:1">
      <c r="A73" s="430"/>
    </row>
    <row r="74" spans="1:1">
      <c r="A74" s="430"/>
    </row>
    <row r="75" spans="1:1">
      <c r="A75" s="430"/>
    </row>
    <row r="76" spans="1:1">
      <c r="A76" s="430"/>
    </row>
    <row r="77" spans="1:1">
      <c r="A77" s="430"/>
    </row>
    <row r="78" spans="1:1">
      <c r="A78" s="430"/>
    </row>
    <row r="79" spans="1:1">
      <c r="A79" s="430"/>
    </row>
    <row r="80" spans="1:1">
      <c r="A80" s="430"/>
    </row>
    <row r="81" spans="1:1">
      <c r="A81" s="430"/>
    </row>
    <row r="82" spans="1:1">
      <c r="A82" s="430"/>
    </row>
    <row r="83" spans="1:1">
      <c r="A83" s="430"/>
    </row>
    <row r="84" spans="1:1">
      <c r="A84" s="430"/>
    </row>
    <row r="85" spans="1:1">
      <c r="A85" s="430"/>
    </row>
    <row r="86" spans="1:1">
      <c r="A86" s="430"/>
    </row>
    <row r="87" spans="1:1">
      <c r="A87" s="430"/>
    </row>
    <row r="88" spans="1:1">
      <c r="A88" s="430"/>
    </row>
    <row r="89" spans="1:1">
      <c r="A89" s="430"/>
    </row>
    <row r="90" spans="1:1">
      <c r="A90" s="430"/>
    </row>
    <row r="91" spans="1:1">
      <c r="A91" s="430"/>
    </row>
    <row r="92" spans="1:1">
      <c r="A92" s="430"/>
    </row>
    <row r="93" spans="1:1">
      <c r="A93" s="430"/>
    </row>
    <row r="94" spans="1:1">
      <c r="A94" s="430"/>
    </row>
    <row r="95" spans="1:1">
      <c r="A95" s="430"/>
    </row>
    <row r="96" spans="1:1">
      <c r="A96" s="430"/>
    </row>
    <row r="97" spans="1:1">
      <c r="A97" s="430"/>
    </row>
    <row r="98" spans="1:1">
      <c r="A98" s="430"/>
    </row>
    <row r="99" spans="1:1">
      <c r="A99" s="430"/>
    </row>
    <row r="100" spans="1:1">
      <c r="A100" s="430"/>
    </row>
    <row r="101" spans="1:1">
      <c r="A101" s="430"/>
    </row>
  </sheetData>
  <mergeCells count="4">
    <mergeCell ref="A1:B1"/>
    <mergeCell ref="A2:B2"/>
    <mergeCell ref="A3:B3"/>
    <mergeCell ref="A11:B11"/>
  </mergeCells>
  <printOptions horizontalCentered="1"/>
  <pageMargins left="0.235416666666667" right="0.235416666666667" top="0.511805555555556" bottom="0.471527777777778" header="0.313888888888889" footer="0.196527777777778"/>
  <pageSetup paperSize="9" fitToHeight="0" orientation="portrait" blackAndWhite="1" errors="blank"/>
  <headerFooter alignWithMargins="0">
    <oddFooter>&amp;C&amp;P</oddFooter>
  </headerFooter>
  <ignoredErrors>
    <ignoredError sqref="B6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3"/>
  <sheetViews>
    <sheetView showZeros="0" zoomScale="85" zoomScaleNormal="85" topLeftCell="B1" workbookViewId="0">
      <selection activeCell="A2" sqref="A2:N2"/>
    </sheetView>
  </sheetViews>
  <sheetFormatPr defaultColWidth="12.75" defaultRowHeight="13.5"/>
  <cols>
    <col min="1" max="1" width="33" style="96" customWidth="1"/>
    <col min="2" max="5" width="12.6333333333333" style="97" customWidth="1"/>
    <col min="6" max="6" width="12.5" style="97" customWidth="1"/>
    <col min="7" max="7" width="13.1333333333333" style="97" customWidth="1"/>
    <col min="8" max="8" width="37.3833333333333" style="98" customWidth="1"/>
    <col min="9" max="13" width="12.5" style="99" customWidth="1"/>
    <col min="14" max="14" width="11.6333333333333" style="96" customWidth="1"/>
    <col min="15" max="259" width="9" style="96" customWidth="1"/>
    <col min="260" max="260" width="29.6333333333333" style="96" customWidth="1"/>
    <col min="261" max="261" width="12.75" style="96"/>
    <col min="262" max="262" width="29.75" style="96" customWidth="1"/>
    <col min="263" max="263" width="17" style="96" customWidth="1"/>
    <col min="264" max="264" width="37" style="96" customWidth="1"/>
    <col min="265" max="265" width="17.3833333333333" style="96" customWidth="1"/>
    <col min="266" max="515" width="9" style="96" customWidth="1"/>
    <col min="516" max="516" width="29.6333333333333" style="96" customWidth="1"/>
    <col min="517" max="517" width="12.75" style="96"/>
    <col min="518" max="518" width="29.75" style="96" customWidth="1"/>
    <col min="519" max="519" width="17" style="96" customWidth="1"/>
    <col min="520" max="520" width="37" style="96" customWidth="1"/>
    <col min="521" max="521" width="17.3833333333333" style="96" customWidth="1"/>
    <col min="522" max="771" width="9" style="96" customWidth="1"/>
    <col min="772" max="772" width="29.6333333333333" style="96" customWidth="1"/>
    <col min="773" max="773" width="12.75" style="96"/>
    <col min="774" max="774" width="29.75" style="96" customWidth="1"/>
    <col min="775" max="775" width="17" style="96" customWidth="1"/>
    <col min="776" max="776" width="37" style="96" customWidth="1"/>
    <col min="777" max="777" width="17.3833333333333" style="96" customWidth="1"/>
    <col min="778" max="1027" width="9" style="96" customWidth="1"/>
    <col min="1028" max="1028" width="29.6333333333333" style="96" customWidth="1"/>
    <col min="1029" max="1029" width="12.75" style="96"/>
    <col min="1030" max="1030" width="29.75" style="96" customWidth="1"/>
    <col min="1031" max="1031" width="17" style="96" customWidth="1"/>
    <col min="1032" max="1032" width="37" style="96" customWidth="1"/>
    <col min="1033" max="1033" width="17.3833333333333" style="96" customWidth="1"/>
    <col min="1034" max="1283" width="9" style="96" customWidth="1"/>
    <col min="1284" max="1284" width="29.6333333333333" style="96" customWidth="1"/>
    <col min="1285" max="1285" width="12.75" style="96"/>
    <col min="1286" max="1286" width="29.75" style="96" customWidth="1"/>
    <col min="1287" max="1287" width="17" style="96" customWidth="1"/>
    <col min="1288" max="1288" width="37" style="96" customWidth="1"/>
    <col min="1289" max="1289" width="17.3833333333333" style="96" customWidth="1"/>
    <col min="1290" max="1539" width="9" style="96" customWidth="1"/>
    <col min="1540" max="1540" width="29.6333333333333" style="96" customWidth="1"/>
    <col min="1541" max="1541" width="12.75" style="96"/>
    <col min="1542" max="1542" width="29.75" style="96" customWidth="1"/>
    <col min="1543" max="1543" width="17" style="96" customWidth="1"/>
    <col min="1544" max="1544" width="37" style="96" customWidth="1"/>
    <col min="1545" max="1545" width="17.3833333333333" style="96" customWidth="1"/>
    <col min="1546" max="1795" width="9" style="96" customWidth="1"/>
    <col min="1796" max="1796" width="29.6333333333333" style="96" customWidth="1"/>
    <col min="1797" max="1797" width="12.75" style="96"/>
    <col min="1798" max="1798" width="29.75" style="96" customWidth="1"/>
    <col min="1799" max="1799" width="17" style="96" customWidth="1"/>
    <col min="1800" max="1800" width="37" style="96" customWidth="1"/>
    <col min="1801" max="1801" width="17.3833333333333" style="96" customWidth="1"/>
    <col min="1802" max="2051" width="9" style="96" customWidth="1"/>
    <col min="2052" max="2052" width="29.6333333333333" style="96" customWidth="1"/>
    <col min="2053" max="2053" width="12.75" style="96"/>
    <col min="2054" max="2054" width="29.75" style="96" customWidth="1"/>
    <col min="2055" max="2055" width="17" style="96" customWidth="1"/>
    <col min="2056" max="2056" width="37" style="96" customWidth="1"/>
    <col min="2057" max="2057" width="17.3833333333333" style="96" customWidth="1"/>
    <col min="2058" max="2307" width="9" style="96" customWidth="1"/>
    <col min="2308" max="2308" width="29.6333333333333" style="96" customWidth="1"/>
    <col min="2309" max="2309" width="12.75" style="96"/>
    <col min="2310" max="2310" width="29.75" style="96" customWidth="1"/>
    <col min="2311" max="2311" width="17" style="96" customWidth="1"/>
    <col min="2312" max="2312" width="37" style="96" customWidth="1"/>
    <col min="2313" max="2313" width="17.3833333333333" style="96" customWidth="1"/>
    <col min="2314" max="2563" width="9" style="96" customWidth="1"/>
    <col min="2564" max="2564" width="29.6333333333333" style="96" customWidth="1"/>
    <col min="2565" max="2565" width="12.75" style="96"/>
    <col min="2566" max="2566" width="29.75" style="96" customWidth="1"/>
    <col min="2567" max="2567" width="17" style="96" customWidth="1"/>
    <col min="2568" max="2568" width="37" style="96" customWidth="1"/>
    <col min="2569" max="2569" width="17.3833333333333" style="96" customWidth="1"/>
    <col min="2570" max="2819" width="9" style="96" customWidth="1"/>
    <col min="2820" max="2820" width="29.6333333333333" style="96" customWidth="1"/>
    <col min="2821" max="2821" width="12.75" style="96"/>
    <col min="2822" max="2822" width="29.75" style="96" customWidth="1"/>
    <col min="2823" max="2823" width="17" style="96" customWidth="1"/>
    <col min="2824" max="2824" width="37" style="96" customWidth="1"/>
    <col min="2825" max="2825" width="17.3833333333333" style="96" customWidth="1"/>
    <col min="2826" max="3075" width="9" style="96" customWidth="1"/>
    <col min="3076" max="3076" width="29.6333333333333" style="96" customWidth="1"/>
    <col min="3077" max="3077" width="12.75" style="96"/>
    <col min="3078" max="3078" width="29.75" style="96" customWidth="1"/>
    <col min="3079" max="3079" width="17" style="96" customWidth="1"/>
    <col min="3080" max="3080" width="37" style="96" customWidth="1"/>
    <col min="3081" max="3081" width="17.3833333333333" style="96" customWidth="1"/>
    <col min="3082" max="3331" width="9" style="96" customWidth="1"/>
    <col min="3332" max="3332" width="29.6333333333333" style="96" customWidth="1"/>
    <col min="3333" max="3333" width="12.75" style="96"/>
    <col min="3334" max="3334" width="29.75" style="96" customWidth="1"/>
    <col min="3335" max="3335" width="17" style="96" customWidth="1"/>
    <col min="3336" max="3336" width="37" style="96" customWidth="1"/>
    <col min="3337" max="3337" width="17.3833333333333" style="96" customWidth="1"/>
    <col min="3338" max="3587" width="9" style="96" customWidth="1"/>
    <col min="3588" max="3588" width="29.6333333333333" style="96" customWidth="1"/>
    <col min="3589" max="3589" width="12.75" style="96"/>
    <col min="3590" max="3590" width="29.75" style="96" customWidth="1"/>
    <col min="3591" max="3591" width="17" style="96" customWidth="1"/>
    <col min="3592" max="3592" width="37" style="96" customWidth="1"/>
    <col min="3593" max="3593" width="17.3833333333333" style="96" customWidth="1"/>
    <col min="3594" max="3843" width="9" style="96" customWidth="1"/>
    <col min="3844" max="3844" width="29.6333333333333" style="96" customWidth="1"/>
    <col min="3845" max="3845" width="12.75" style="96"/>
    <col min="3846" max="3846" width="29.75" style="96" customWidth="1"/>
    <col min="3847" max="3847" width="17" style="96" customWidth="1"/>
    <col min="3848" max="3848" width="37" style="96" customWidth="1"/>
    <col min="3849" max="3849" width="17.3833333333333" style="96" customWidth="1"/>
    <col min="3850" max="4099" width="9" style="96" customWidth="1"/>
    <col min="4100" max="4100" width="29.6333333333333" style="96" customWidth="1"/>
    <col min="4101" max="4101" width="12.75" style="96"/>
    <col min="4102" max="4102" width="29.75" style="96" customWidth="1"/>
    <col min="4103" max="4103" width="17" style="96" customWidth="1"/>
    <col min="4104" max="4104" width="37" style="96" customWidth="1"/>
    <col min="4105" max="4105" width="17.3833333333333" style="96" customWidth="1"/>
    <col min="4106" max="4355" width="9" style="96" customWidth="1"/>
    <col min="4356" max="4356" width="29.6333333333333" style="96" customWidth="1"/>
    <col min="4357" max="4357" width="12.75" style="96"/>
    <col min="4358" max="4358" width="29.75" style="96" customWidth="1"/>
    <col min="4359" max="4359" width="17" style="96" customWidth="1"/>
    <col min="4360" max="4360" width="37" style="96" customWidth="1"/>
    <col min="4361" max="4361" width="17.3833333333333" style="96" customWidth="1"/>
    <col min="4362" max="4611" width="9" style="96" customWidth="1"/>
    <col min="4612" max="4612" width="29.6333333333333" style="96" customWidth="1"/>
    <col min="4613" max="4613" width="12.75" style="96"/>
    <col min="4614" max="4614" width="29.75" style="96" customWidth="1"/>
    <col min="4615" max="4615" width="17" style="96" customWidth="1"/>
    <col min="4616" max="4616" width="37" style="96" customWidth="1"/>
    <col min="4617" max="4617" width="17.3833333333333" style="96" customWidth="1"/>
    <col min="4618" max="4867" width="9" style="96" customWidth="1"/>
    <col min="4868" max="4868" width="29.6333333333333" style="96" customWidth="1"/>
    <col min="4869" max="4869" width="12.75" style="96"/>
    <col min="4870" max="4870" width="29.75" style="96" customWidth="1"/>
    <col min="4871" max="4871" width="17" style="96" customWidth="1"/>
    <col min="4872" max="4872" width="37" style="96" customWidth="1"/>
    <col min="4873" max="4873" width="17.3833333333333" style="96" customWidth="1"/>
    <col min="4874" max="5123" width="9" style="96" customWidth="1"/>
    <col min="5124" max="5124" width="29.6333333333333" style="96" customWidth="1"/>
    <col min="5125" max="5125" width="12.75" style="96"/>
    <col min="5126" max="5126" width="29.75" style="96" customWidth="1"/>
    <col min="5127" max="5127" width="17" style="96" customWidth="1"/>
    <col min="5128" max="5128" width="37" style="96" customWidth="1"/>
    <col min="5129" max="5129" width="17.3833333333333" style="96" customWidth="1"/>
    <col min="5130" max="5379" width="9" style="96" customWidth="1"/>
    <col min="5380" max="5380" width="29.6333333333333" style="96" customWidth="1"/>
    <col min="5381" max="5381" width="12.75" style="96"/>
    <col min="5382" max="5382" width="29.75" style="96" customWidth="1"/>
    <col min="5383" max="5383" width="17" style="96" customWidth="1"/>
    <col min="5384" max="5384" width="37" style="96" customWidth="1"/>
    <col min="5385" max="5385" width="17.3833333333333" style="96" customWidth="1"/>
    <col min="5386" max="5635" width="9" style="96" customWidth="1"/>
    <col min="5636" max="5636" width="29.6333333333333" style="96" customWidth="1"/>
    <col min="5637" max="5637" width="12.75" style="96"/>
    <col min="5638" max="5638" width="29.75" style="96" customWidth="1"/>
    <col min="5639" max="5639" width="17" style="96" customWidth="1"/>
    <col min="5640" max="5640" width="37" style="96" customWidth="1"/>
    <col min="5641" max="5641" width="17.3833333333333" style="96" customWidth="1"/>
    <col min="5642" max="5891" width="9" style="96" customWidth="1"/>
    <col min="5892" max="5892" width="29.6333333333333" style="96" customWidth="1"/>
    <col min="5893" max="5893" width="12.75" style="96"/>
    <col min="5894" max="5894" width="29.75" style="96" customWidth="1"/>
    <col min="5895" max="5895" width="17" style="96" customWidth="1"/>
    <col min="5896" max="5896" width="37" style="96" customWidth="1"/>
    <col min="5897" max="5897" width="17.3833333333333" style="96" customWidth="1"/>
    <col min="5898" max="6147" width="9" style="96" customWidth="1"/>
    <col min="6148" max="6148" width="29.6333333333333" style="96" customWidth="1"/>
    <col min="6149" max="6149" width="12.75" style="96"/>
    <col min="6150" max="6150" width="29.75" style="96" customWidth="1"/>
    <col min="6151" max="6151" width="17" style="96" customWidth="1"/>
    <col min="6152" max="6152" width="37" style="96" customWidth="1"/>
    <col min="6153" max="6153" width="17.3833333333333" style="96" customWidth="1"/>
    <col min="6154" max="6403" width="9" style="96" customWidth="1"/>
    <col min="6404" max="6404" width="29.6333333333333" style="96" customWidth="1"/>
    <col min="6405" max="6405" width="12.75" style="96"/>
    <col min="6406" max="6406" width="29.75" style="96" customWidth="1"/>
    <col min="6407" max="6407" width="17" style="96" customWidth="1"/>
    <col min="6408" max="6408" width="37" style="96" customWidth="1"/>
    <col min="6409" max="6409" width="17.3833333333333" style="96" customWidth="1"/>
    <col min="6410" max="6659" width="9" style="96" customWidth="1"/>
    <col min="6660" max="6660" width="29.6333333333333" style="96" customWidth="1"/>
    <col min="6661" max="6661" width="12.75" style="96"/>
    <col min="6662" max="6662" width="29.75" style="96" customWidth="1"/>
    <col min="6663" max="6663" width="17" style="96" customWidth="1"/>
    <col min="6664" max="6664" width="37" style="96" customWidth="1"/>
    <col min="6665" max="6665" width="17.3833333333333" style="96" customWidth="1"/>
    <col min="6666" max="6915" width="9" style="96" customWidth="1"/>
    <col min="6916" max="6916" width="29.6333333333333" style="96" customWidth="1"/>
    <col min="6917" max="6917" width="12.75" style="96"/>
    <col min="6918" max="6918" width="29.75" style="96" customWidth="1"/>
    <col min="6919" max="6919" width="17" style="96" customWidth="1"/>
    <col min="6920" max="6920" width="37" style="96" customWidth="1"/>
    <col min="6921" max="6921" width="17.3833333333333" style="96" customWidth="1"/>
    <col min="6922" max="7171" width="9" style="96" customWidth="1"/>
    <col min="7172" max="7172" width="29.6333333333333" style="96" customWidth="1"/>
    <col min="7173" max="7173" width="12.75" style="96"/>
    <col min="7174" max="7174" width="29.75" style="96" customWidth="1"/>
    <col min="7175" max="7175" width="17" style="96" customWidth="1"/>
    <col min="7176" max="7176" width="37" style="96" customWidth="1"/>
    <col min="7177" max="7177" width="17.3833333333333" style="96" customWidth="1"/>
    <col min="7178" max="7427" width="9" style="96" customWidth="1"/>
    <col min="7428" max="7428" width="29.6333333333333" style="96" customWidth="1"/>
    <col min="7429" max="7429" width="12.75" style="96"/>
    <col min="7430" max="7430" width="29.75" style="96" customWidth="1"/>
    <col min="7431" max="7431" width="17" style="96" customWidth="1"/>
    <col min="7432" max="7432" width="37" style="96" customWidth="1"/>
    <col min="7433" max="7433" width="17.3833333333333" style="96" customWidth="1"/>
    <col min="7434" max="7683" width="9" style="96" customWidth="1"/>
    <col min="7684" max="7684" width="29.6333333333333" style="96" customWidth="1"/>
    <col min="7685" max="7685" width="12.75" style="96"/>
    <col min="7686" max="7686" width="29.75" style="96" customWidth="1"/>
    <col min="7687" max="7687" width="17" style="96" customWidth="1"/>
    <col min="7688" max="7688" width="37" style="96" customWidth="1"/>
    <col min="7689" max="7689" width="17.3833333333333" style="96" customWidth="1"/>
    <col min="7690" max="7939" width="9" style="96" customWidth="1"/>
    <col min="7940" max="7940" width="29.6333333333333" style="96" customWidth="1"/>
    <col min="7941" max="7941" width="12.75" style="96"/>
    <col min="7942" max="7942" width="29.75" style="96" customWidth="1"/>
    <col min="7943" max="7943" width="17" style="96" customWidth="1"/>
    <col min="7944" max="7944" width="37" style="96" customWidth="1"/>
    <col min="7945" max="7945" width="17.3833333333333" style="96" customWidth="1"/>
    <col min="7946" max="8195" width="9" style="96" customWidth="1"/>
    <col min="8196" max="8196" width="29.6333333333333" style="96" customWidth="1"/>
    <col min="8197" max="8197" width="12.75" style="96"/>
    <col min="8198" max="8198" width="29.75" style="96" customWidth="1"/>
    <col min="8199" max="8199" width="17" style="96" customWidth="1"/>
    <col min="8200" max="8200" width="37" style="96" customWidth="1"/>
    <col min="8201" max="8201" width="17.3833333333333" style="96" customWidth="1"/>
    <col min="8202" max="8451" width="9" style="96" customWidth="1"/>
    <col min="8452" max="8452" width="29.6333333333333" style="96" customWidth="1"/>
    <col min="8453" max="8453" width="12.75" style="96"/>
    <col min="8454" max="8454" width="29.75" style="96" customWidth="1"/>
    <col min="8455" max="8455" width="17" style="96" customWidth="1"/>
    <col min="8456" max="8456" width="37" style="96" customWidth="1"/>
    <col min="8457" max="8457" width="17.3833333333333" style="96" customWidth="1"/>
    <col min="8458" max="8707" width="9" style="96" customWidth="1"/>
    <col min="8708" max="8708" width="29.6333333333333" style="96" customWidth="1"/>
    <col min="8709" max="8709" width="12.75" style="96"/>
    <col min="8710" max="8710" width="29.75" style="96" customWidth="1"/>
    <col min="8711" max="8711" width="17" style="96" customWidth="1"/>
    <col min="8712" max="8712" width="37" style="96" customWidth="1"/>
    <col min="8713" max="8713" width="17.3833333333333" style="96" customWidth="1"/>
    <col min="8714" max="8963" width="9" style="96" customWidth="1"/>
    <col min="8964" max="8964" width="29.6333333333333" style="96" customWidth="1"/>
    <col min="8965" max="8965" width="12.75" style="96"/>
    <col min="8966" max="8966" width="29.75" style="96" customWidth="1"/>
    <col min="8967" max="8967" width="17" style="96" customWidth="1"/>
    <col min="8968" max="8968" width="37" style="96" customWidth="1"/>
    <col min="8969" max="8969" width="17.3833333333333" style="96" customWidth="1"/>
    <col min="8970" max="9219" width="9" style="96" customWidth="1"/>
    <col min="9220" max="9220" width="29.6333333333333" style="96" customWidth="1"/>
    <col min="9221" max="9221" width="12.75" style="96"/>
    <col min="9222" max="9222" width="29.75" style="96" customWidth="1"/>
    <col min="9223" max="9223" width="17" style="96" customWidth="1"/>
    <col min="9224" max="9224" width="37" style="96" customWidth="1"/>
    <col min="9225" max="9225" width="17.3833333333333" style="96" customWidth="1"/>
    <col min="9226" max="9475" width="9" style="96" customWidth="1"/>
    <col min="9476" max="9476" width="29.6333333333333" style="96" customWidth="1"/>
    <col min="9477" max="9477" width="12.75" style="96"/>
    <col min="9478" max="9478" width="29.75" style="96" customWidth="1"/>
    <col min="9479" max="9479" width="17" style="96" customWidth="1"/>
    <col min="9480" max="9480" width="37" style="96" customWidth="1"/>
    <col min="9481" max="9481" width="17.3833333333333" style="96" customWidth="1"/>
    <col min="9482" max="9731" width="9" style="96" customWidth="1"/>
    <col min="9732" max="9732" width="29.6333333333333" style="96" customWidth="1"/>
    <col min="9733" max="9733" width="12.75" style="96"/>
    <col min="9734" max="9734" width="29.75" style="96" customWidth="1"/>
    <col min="9735" max="9735" width="17" style="96" customWidth="1"/>
    <col min="9736" max="9736" width="37" style="96" customWidth="1"/>
    <col min="9737" max="9737" width="17.3833333333333" style="96" customWidth="1"/>
    <col min="9738" max="9987" width="9" style="96" customWidth="1"/>
    <col min="9988" max="9988" width="29.6333333333333" style="96" customWidth="1"/>
    <col min="9989" max="9989" width="12.75" style="96"/>
    <col min="9990" max="9990" width="29.75" style="96" customWidth="1"/>
    <col min="9991" max="9991" width="17" style="96" customWidth="1"/>
    <col min="9992" max="9992" width="37" style="96" customWidth="1"/>
    <col min="9993" max="9993" width="17.3833333333333" style="96" customWidth="1"/>
    <col min="9994" max="10243" width="9" style="96" customWidth="1"/>
    <col min="10244" max="10244" width="29.6333333333333" style="96" customWidth="1"/>
    <col min="10245" max="10245" width="12.75" style="96"/>
    <col min="10246" max="10246" width="29.75" style="96" customWidth="1"/>
    <col min="10247" max="10247" width="17" style="96" customWidth="1"/>
    <col min="10248" max="10248" width="37" style="96" customWidth="1"/>
    <col min="10249" max="10249" width="17.3833333333333" style="96" customWidth="1"/>
    <col min="10250" max="10499" width="9" style="96" customWidth="1"/>
    <col min="10500" max="10500" width="29.6333333333333" style="96" customWidth="1"/>
    <col min="10501" max="10501" width="12.75" style="96"/>
    <col min="10502" max="10502" width="29.75" style="96" customWidth="1"/>
    <col min="10503" max="10503" width="17" style="96" customWidth="1"/>
    <col min="10504" max="10504" width="37" style="96" customWidth="1"/>
    <col min="10505" max="10505" width="17.3833333333333" style="96" customWidth="1"/>
    <col min="10506" max="10755" width="9" style="96" customWidth="1"/>
    <col min="10756" max="10756" width="29.6333333333333" style="96" customWidth="1"/>
    <col min="10757" max="10757" width="12.75" style="96"/>
    <col min="10758" max="10758" width="29.75" style="96" customWidth="1"/>
    <col min="10759" max="10759" width="17" style="96" customWidth="1"/>
    <col min="10760" max="10760" width="37" style="96" customWidth="1"/>
    <col min="10761" max="10761" width="17.3833333333333" style="96" customWidth="1"/>
    <col min="10762" max="11011" width="9" style="96" customWidth="1"/>
    <col min="11012" max="11012" width="29.6333333333333" style="96" customWidth="1"/>
    <col min="11013" max="11013" width="12.75" style="96"/>
    <col min="11014" max="11014" width="29.75" style="96" customWidth="1"/>
    <col min="11015" max="11015" width="17" style="96" customWidth="1"/>
    <col min="11016" max="11016" width="37" style="96" customWidth="1"/>
    <col min="11017" max="11017" width="17.3833333333333" style="96" customWidth="1"/>
    <col min="11018" max="11267" width="9" style="96" customWidth="1"/>
    <col min="11268" max="11268" width="29.6333333333333" style="96" customWidth="1"/>
    <col min="11269" max="11269" width="12.75" style="96"/>
    <col min="11270" max="11270" width="29.75" style="96" customWidth="1"/>
    <col min="11271" max="11271" width="17" style="96" customWidth="1"/>
    <col min="11272" max="11272" width="37" style="96" customWidth="1"/>
    <col min="11273" max="11273" width="17.3833333333333" style="96" customWidth="1"/>
    <col min="11274" max="11523" width="9" style="96" customWidth="1"/>
    <col min="11524" max="11524" width="29.6333333333333" style="96" customWidth="1"/>
    <col min="11525" max="11525" width="12.75" style="96"/>
    <col min="11526" max="11526" width="29.75" style="96" customWidth="1"/>
    <col min="11527" max="11527" width="17" style="96" customWidth="1"/>
    <col min="11528" max="11528" width="37" style="96" customWidth="1"/>
    <col min="11529" max="11529" width="17.3833333333333" style="96" customWidth="1"/>
    <col min="11530" max="11779" width="9" style="96" customWidth="1"/>
    <col min="11780" max="11780" width="29.6333333333333" style="96" customWidth="1"/>
    <col min="11781" max="11781" width="12.75" style="96"/>
    <col min="11782" max="11782" width="29.75" style="96" customWidth="1"/>
    <col min="11783" max="11783" width="17" style="96" customWidth="1"/>
    <col min="11784" max="11784" width="37" style="96" customWidth="1"/>
    <col min="11785" max="11785" width="17.3833333333333" style="96" customWidth="1"/>
    <col min="11786" max="12035" width="9" style="96" customWidth="1"/>
    <col min="12036" max="12036" width="29.6333333333333" style="96" customWidth="1"/>
    <col min="12037" max="12037" width="12.75" style="96"/>
    <col min="12038" max="12038" width="29.75" style="96" customWidth="1"/>
    <col min="12039" max="12039" width="17" style="96" customWidth="1"/>
    <col min="12040" max="12040" width="37" style="96" customWidth="1"/>
    <col min="12041" max="12041" width="17.3833333333333" style="96" customWidth="1"/>
    <col min="12042" max="12291" width="9" style="96" customWidth="1"/>
    <col min="12292" max="12292" width="29.6333333333333" style="96" customWidth="1"/>
    <col min="12293" max="12293" width="12.75" style="96"/>
    <col min="12294" max="12294" width="29.75" style="96" customWidth="1"/>
    <col min="12295" max="12295" width="17" style="96" customWidth="1"/>
    <col min="12296" max="12296" width="37" style="96" customWidth="1"/>
    <col min="12297" max="12297" width="17.3833333333333" style="96" customWidth="1"/>
    <col min="12298" max="12547" width="9" style="96" customWidth="1"/>
    <col min="12548" max="12548" width="29.6333333333333" style="96" customWidth="1"/>
    <col min="12549" max="12549" width="12.75" style="96"/>
    <col min="12550" max="12550" width="29.75" style="96" customWidth="1"/>
    <col min="12551" max="12551" width="17" style="96" customWidth="1"/>
    <col min="12552" max="12552" width="37" style="96" customWidth="1"/>
    <col min="12553" max="12553" width="17.3833333333333" style="96" customWidth="1"/>
    <col min="12554" max="12803" width="9" style="96" customWidth="1"/>
    <col min="12804" max="12804" width="29.6333333333333" style="96" customWidth="1"/>
    <col min="12805" max="12805" width="12.75" style="96"/>
    <col min="12806" max="12806" width="29.75" style="96" customWidth="1"/>
    <col min="12807" max="12807" width="17" style="96" customWidth="1"/>
    <col min="12808" max="12808" width="37" style="96" customWidth="1"/>
    <col min="12809" max="12809" width="17.3833333333333" style="96" customWidth="1"/>
    <col min="12810" max="13059" width="9" style="96" customWidth="1"/>
    <col min="13060" max="13060" width="29.6333333333333" style="96" customWidth="1"/>
    <col min="13061" max="13061" width="12.75" style="96"/>
    <col min="13062" max="13062" width="29.75" style="96" customWidth="1"/>
    <col min="13063" max="13063" width="17" style="96" customWidth="1"/>
    <col min="13064" max="13064" width="37" style="96" customWidth="1"/>
    <col min="13065" max="13065" width="17.3833333333333" style="96" customWidth="1"/>
    <col min="13066" max="13315" width="9" style="96" customWidth="1"/>
    <col min="13316" max="13316" width="29.6333333333333" style="96" customWidth="1"/>
    <col min="13317" max="13317" width="12.75" style="96"/>
    <col min="13318" max="13318" width="29.75" style="96" customWidth="1"/>
    <col min="13319" max="13319" width="17" style="96" customWidth="1"/>
    <col min="13320" max="13320" width="37" style="96" customWidth="1"/>
    <col min="13321" max="13321" width="17.3833333333333" style="96" customWidth="1"/>
    <col min="13322" max="13571" width="9" style="96" customWidth="1"/>
    <col min="13572" max="13572" width="29.6333333333333" style="96" customWidth="1"/>
    <col min="13573" max="13573" width="12.75" style="96"/>
    <col min="13574" max="13574" width="29.75" style="96" customWidth="1"/>
    <col min="13575" max="13575" width="17" style="96" customWidth="1"/>
    <col min="13576" max="13576" width="37" style="96" customWidth="1"/>
    <col min="13577" max="13577" width="17.3833333333333" style="96" customWidth="1"/>
    <col min="13578" max="13827" width="9" style="96" customWidth="1"/>
    <col min="13828" max="13828" width="29.6333333333333" style="96" customWidth="1"/>
    <col min="13829" max="13829" width="12.75" style="96"/>
    <col min="13830" max="13830" width="29.75" style="96" customWidth="1"/>
    <col min="13831" max="13831" width="17" style="96" customWidth="1"/>
    <col min="13832" max="13832" width="37" style="96" customWidth="1"/>
    <col min="13833" max="13833" width="17.3833333333333" style="96" customWidth="1"/>
    <col min="13834" max="14083" width="9" style="96" customWidth="1"/>
    <col min="14084" max="14084" width="29.6333333333333" style="96" customWidth="1"/>
    <col min="14085" max="14085" width="12.75" style="96"/>
    <col min="14086" max="14086" width="29.75" style="96" customWidth="1"/>
    <col min="14087" max="14087" width="17" style="96" customWidth="1"/>
    <col min="14088" max="14088" width="37" style="96" customWidth="1"/>
    <col min="14089" max="14089" width="17.3833333333333" style="96" customWidth="1"/>
    <col min="14090" max="14339" width="9" style="96" customWidth="1"/>
    <col min="14340" max="14340" width="29.6333333333333" style="96" customWidth="1"/>
    <col min="14341" max="14341" width="12.75" style="96"/>
    <col min="14342" max="14342" width="29.75" style="96" customWidth="1"/>
    <col min="14343" max="14343" width="17" style="96" customWidth="1"/>
    <col min="14344" max="14344" width="37" style="96" customWidth="1"/>
    <col min="14345" max="14345" width="17.3833333333333" style="96" customWidth="1"/>
    <col min="14346" max="14595" width="9" style="96" customWidth="1"/>
    <col min="14596" max="14596" width="29.6333333333333" style="96" customWidth="1"/>
    <col min="14597" max="14597" width="12.75" style="96"/>
    <col min="14598" max="14598" width="29.75" style="96" customWidth="1"/>
    <col min="14599" max="14599" width="17" style="96" customWidth="1"/>
    <col min="14600" max="14600" width="37" style="96" customWidth="1"/>
    <col min="14601" max="14601" width="17.3833333333333" style="96" customWidth="1"/>
    <col min="14602" max="14851" width="9" style="96" customWidth="1"/>
    <col min="14852" max="14852" width="29.6333333333333" style="96" customWidth="1"/>
    <col min="14853" max="14853" width="12.75" style="96"/>
    <col min="14854" max="14854" width="29.75" style="96" customWidth="1"/>
    <col min="14855" max="14855" width="17" style="96" customWidth="1"/>
    <col min="14856" max="14856" width="37" style="96" customWidth="1"/>
    <col min="14857" max="14857" width="17.3833333333333" style="96" customWidth="1"/>
    <col min="14858" max="15107" width="9" style="96" customWidth="1"/>
    <col min="15108" max="15108" width="29.6333333333333" style="96" customWidth="1"/>
    <col min="15109" max="15109" width="12.75" style="96"/>
    <col min="15110" max="15110" width="29.75" style="96" customWidth="1"/>
    <col min="15111" max="15111" width="17" style="96" customWidth="1"/>
    <col min="15112" max="15112" width="37" style="96" customWidth="1"/>
    <col min="15113" max="15113" width="17.3833333333333" style="96" customWidth="1"/>
    <col min="15114" max="15363" width="9" style="96" customWidth="1"/>
    <col min="15364" max="15364" width="29.6333333333333" style="96" customWidth="1"/>
    <col min="15365" max="15365" width="12.75" style="96"/>
    <col min="15366" max="15366" width="29.75" style="96" customWidth="1"/>
    <col min="15367" max="15367" width="17" style="96" customWidth="1"/>
    <col min="15368" max="15368" width="37" style="96" customWidth="1"/>
    <col min="15369" max="15369" width="17.3833333333333" style="96" customWidth="1"/>
    <col min="15370" max="15619" width="9" style="96" customWidth="1"/>
    <col min="15620" max="15620" width="29.6333333333333" style="96" customWidth="1"/>
    <col min="15621" max="15621" width="12.75" style="96"/>
    <col min="15622" max="15622" width="29.75" style="96" customWidth="1"/>
    <col min="15623" max="15623" width="17" style="96" customWidth="1"/>
    <col min="15624" max="15624" width="37" style="96" customWidth="1"/>
    <col min="15625" max="15625" width="17.3833333333333" style="96" customWidth="1"/>
    <col min="15626" max="15875" width="9" style="96" customWidth="1"/>
    <col min="15876" max="15876" width="29.6333333333333" style="96" customWidth="1"/>
    <col min="15877" max="15877" width="12.75" style="96"/>
    <col min="15878" max="15878" width="29.75" style="96" customWidth="1"/>
    <col min="15879" max="15879" width="17" style="96" customWidth="1"/>
    <col min="15880" max="15880" width="37" style="96" customWidth="1"/>
    <col min="15881" max="15881" width="17.3833333333333" style="96" customWidth="1"/>
    <col min="15882" max="16131" width="9" style="96" customWidth="1"/>
    <col min="16132" max="16132" width="29.6333333333333" style="96" customWidth="1"/>
    <col min="16133" max="16133" width="12.75" style="96"/>
    <col min="16134" max="16134" width="29.75" style="96" customWidth="1"/>
    <col min="16135" max="16135" width="17" style="96" customWidth="1"/>
    <col min="16136" max="16136" width="37" style="96" customWidth="1"/>
    <col min="16137" max="16137" width="17.3833333333333" style="96" customWidth="1"/>
    <col min="16138" max="16383" width="9" style="96" customWidth="1"/>
    <col min="16384" max="16384" width="9" style="96"/>
  </cols>
  <sheetData>
    <row r="1" ht="18.75" customHeight="1" spans="1:13">
      <c r="A1" s="139" t="s">
        <v>659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</row>
    <row r="2" ht="27.6" customHeight="1" spans="1:14">
      <c r="A2" s="140" t="s">
        <v>660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</row>
    <row r="3" ht="23.25" customHeight="1" spans="1:14">
      <c r="A3" s="386"/>
      <c r="B3" s="386"/>
      <c r="C3" s="386"/>
      <c r="D3" s="386"/>
      <c r="E3" s="386"/>
      <c r="F3" s="386"/>
      <c r="G3" s="386"/>
      <c r="H3" s="386"/>
      <c r="I3" s="417" t="s">
        <v>40</v>
      </c>
      <c r="J3" s="417"/>
      <c r="K3" s="417"/>
      <c r="L3" s="417"/>
      <c r="M3" s="417"/>
      <c r="N3" s="417"/>
    </row>
    <row r="4" s="95" customFormat="1" ht="56.25" spans="1:14">
      <c r="A4" s="358" t="s">
        <v>41</v>
      </c>
      <c r="B4" s="308" t="s">
        <v>42</v>
      </c>
      <c r="C4" s="308" t="s">
        <v>43</v>
      </c>
      <c r="D4" s="308" t="s">
        <v>44</v>
      </c>
      <c r="E4" s="308" t="s">
        <v>45</v>
      </c>
      <c r="F4" s="308" t="s">
        <v>46</v>
      </c>
      <c r="G4" s="359" t="s">
        <v>47</v>
      </c>
      <c r="H4" s="387" t="s">
        <v>661</v>
      </c>
      <c r="I4" s="308" t="s">
        <v>42</v>
      </c>
      <c r="J4" s="308" t="s">
        <v>43</v>
      </c>
      <c r="K4" s="308" t="s">
        <v>44</v>
      </c>
      <c r="L4" s="308" t="s">
        <v>45</v>
      </c>
      <c r="M4" s="308" t="s">
        <v>46</v>
      </c>
      <c r="N4" s="311" t="s">
        <v>47</v>
      </c>
    </row>
    <row r="5" s="95" customFormat="1" ht="24" customHeight="1" spans="1:14">
      <c r="A5" s="388" t="s">
        <v>49</v>
      </c>
      <c r="B5" s="389">
        <f>B6+B19</f>
        <v>3860</v>
      </c>
      <c r="C5" s="389">
        <f>C6+C19</f>
        <v>3342</v>
      </c>
      <c r="D5" s="389">
        <f>D6+D19</f>
        <v>3342</v>
      </c>
      <c r="E5" s="389">
        <f>E6+E19</f>
        <v>4673</v>
      </c>
      <c r="F5" s="389"/>
      <c r="H5" s="390" t="s">
        <v>49</v>
      </c>
      <c r="I5" s="389">
        <f>B5</f>
        <v>3860</v>
      </c>
      <c r="J5" s="389">
        <f>C5</f>
        <v>3342</v>
      </c>
      <c r="K5" s="389">
        <f>D5</f>
        <v>3342</v>
      </c>
      <c r="L5" s="389">
        <f>L6+L19</f>
        <v>3433</v>
      </c>
      <c r="M5" s="389"/>
      <c r="N5" s="418"/>
    </row>
    <row r="6" s="95" customFormat="1" ht="24" customHeight="1" spans="1:14">
      <c r="A6" s="391" t="s">
        <v>50</v>
      </c>
      <c r="B6" s="389">
        <v>2618</v>
      </c>
      <c r="C6" s="389">
        <v>2100</v>
      </c>
      <c r="D6" s="389">
        <v>2100</v>
      </c>
      <c r="E6" s="389">
        <v>3431</v>
      </c>
      <c r="F6" s="392">
        <f>E6/D6</f>
        <v>1.63380952380952</v>
      </c>
      <c r="G6" s="392">
        <v>0.6386</v>
      </c>
      <c r="H6" s="393" t="s">
        <v>51</v>
      </c>
      <c r="I6" s="389">
        <f t="shared" ref="I6:K6" si="0">SUM(I7,I12,I15,I17)</f>
        <v>3342</v>
      </c>
      <c r="J6" s="389">
        <v>3342</v>
      </c>
      <c r="K6" s="389">
        <v>3342</v>
      </c>
      <c r="L6" s="389">
        <f>L7+L12</f>
        <v>2100</v>
      </c>
      <c r="M6" s="419">
        <f>L6/K6</f>
        <v>0.628366247755835</v>
      </c>
      <c r="N6" s="420"/>
    </row>
    <row r="7" s="95" customFormat="1" ht="22.5" customHeight="1" spans="1:16">
      <c r="A7" s="394" t="s">
        <v>662</v>
      </c>
      <c r="B7" s="395">
        <v>2100</v>
      </c>
      <c r="C7" s="395">
        <v>2100</v>
      </c>
      <c r="D7" s="395">
        <v>2100</v>
      </c>
      <c r="E7" s="396">
        <v>2191</v>
      </c>
      <c r="F7" s="392">
        <f>E7/D7</f>
        <v>1.04333333333333</v>
      </c>
      <c r="G7" s="392">
        <v>0.6386</v>
      </c>
      <c r="H7" s="397" t="s">
        <v>663</v>
      </c>
      <c r="I7" s="370"/>
      <c r="J7" s="370"/>
      <c r="K7" s="370"/>
      <c r="L7" s="370"/>
      <c r="M7" s="421"/>
      <c r="N7" s="422"/>
      <c r="P7" s="130"/>
    </row>
    <row r="8" s="95" customFormat="1" ht="22.5" customHeight="1" spans="1:16">
      <c r="A8" s="394" t="s">
        <v>664</v>
      </c>
      <c r="B8" s="398"/>
      <c r="C8" s="398"/>
      <c r="D8" s="399"/>
      <c r="E8" s="399"/>
      <c r="F8" s="400"/>
      <c r="G8" s="401"/>
      <c r="H8" s="397" t="s">
        <v>665</v>
      </c>
      <c r="I8" s="369"/>
      <c r="J8" s="369"/>
      <c r="K8" s="369"/>
      <c r="L8" s="370"/>
      <c r="M8" s="421"/>
      <c r="N8" s="422"/>
      <c r="P8" s="130"/>
    </row>
    <row r="9" s="95" customFormat="1" ht="22.5" customHeight="1" spans="1:16">
      <c r="A9" s="394" t="s">
        <v>666</v>
      </c>
      <c r="B9" s="399"/>
      <c r="C9" s="399"/>
      <c r="D9" s="399"/>
      <c r="E9" s="399"/>
      <c r="F9" s="399"/>
      <c r="G9" s="401"/>
      <c r="H9" s="397" t="s">
        <v>667</v>
      </c>
      <c r="I9" s="399"/>
      <c r="J9" s="399"/>
      <c r="K9" s="399"/>
      <c r="L9" s="399"/>
      <c r="M9" s="421"/>
      <c r="N9" s="422"/>
      <c r="P9" s="130"/>
    </row>
    <row r="10" s="95" customFormat="1" ht="22.5" customHeight="1" spans="1:16">
      <c r="A10" s="394" t="s">
        <v>668</v>
      </c>
      <c r="B10" s="399"/>
      <c r="C10" s="399"/>
      <c r="D10" s="399"/>
      <c r="E10" s="399"/>
      <c r="F10" s="399"/>
      <c r="G10" s="399"/>
      <c r="H10" s="397" t="s">
        <v>669</v>
      </c>
      <c r="I10" s="399"/>
      <c r="J10" s="399"/>
      <c r="K10" s="399"/>
      <c r="L10" s="399"/>
      <c r="M10" s="421"/>
      <c r="N10" s="422"/>
      <c r="P10" s="130"/>
    </row>
    <row r="11" s="95" customFormat="1" ht="22.5" customHeight="1" spans="1:16">
      <c r="A11" s="394"/>
      <c r="B11" s="402"/>
      <c r="C11" s="402"/>
      <c r="D11" s="402"/>
      <c r="E11" s="402"/>
      <c r="F11" s="402"/>
      <c r="G11" s="402"/>
      <c r="H11" s="397" t="s">
        <v>670</v>
      </c>
      <c r="I11" s="398"/>
      <c r="J11" s="398"/>
      <c r="K11" s="398"/>
      <c r="L11" s="399"/>
      <c r="M11" s="421"/>
      <c r="N11" s="422"/>
      <c r="P11" s="130"/>
    </row>
    <row r="12" s="95" customFormat="1" ht="22.5" customHeight="1" spans="1:16">
      <c r="A12" s="394"/>
      <c r="B12" s="402"/>
      <c r="C12" s="402"/>
      <c r="D12" s="402"/>
      <c r="E12" s="402"/>
      <c r="F12" s="402"/>
      <c r="G12" s="402"/>
      <c r="H12" s="397" t="s">
        <v>671</v>
      </c>
      <c r="I12" s="399"/>
      <c r="J12" s="399">
        <v>3342</v>
      </c>
      <c r="K12" s="399">
        <v>3342</v>
      </c>
      <c r="L12" s="399">
        <v>2100</v>
      </c>
      <c r="M12" s="419">
        <f>L12/K12</f>
        <v>0.628366247755835</v>
      </c>
      <c r="N12" s="423">
        <v>0.6485</v>
      </c>
      <c r="O12" s="121"/>
      <c r="P12" s="130"/>
    </row>
    <row r="13" s="95" customFormat="1" ht="22.5" customHeight="1" spans="1:16">
      <c r="A13" s="394"/>
      <c r="B13" s="402"/>
      <c r="C13" s="402"/>
      <c r="D13" s="402"/>
      <c r="E13" s="402"/>
      <c r="F13" s="402"/>
      <c r="G13" s="402"/>
      <c r="H13" s="403" t="s">
        <v>672</v>
      </c>
      <c r="I13" s="398"/>
      <c r="J13" s="398"/>
      <c r="K13" s="398"/>
      <c r="L13" s="399"/>
      <c r="M13" s="421"/>
      <c r="N13" s="423"/>
      <c r="O13" s="121"/>
      <c r="P13" s="130"/>
    </row>
    <row r="14" s="95" customFormat="1" ht="22.5" customHeight="1" spans="1:16">
      <c r="A14" s="404"/>
      <c r="B14" s="402"/>
      <c r="C14" s="402"/>
      <c r="D14" s="402"/>
      <c r="E14" s="402"/>
      <c r="F14" s="402"/>
      <c r="G14" s="402"/>
      <c r="H14" s="397" t="s">
        <v>673</v>
      </c>
      <c r="I14" s="398"/>
      <c r="J14" s="398">
        <v>3342</v>
      </c>
      <c r="K14" s="398">
        <v>3342</v>
      </c>
      <c r="L14" s="399">
        <v>2100</v>
      </c>
      <c r="M14" s="419">
        <f>L14/K14</f>
        <v>0.628366247755835</v>
      </c>
      <c r="N14" s="423">
        <v>0.648548486720198</v>
      </c>
      <c r="O14" s="121"/>
      <c r="P14" s="130"/>
    </row>
    <row r="15" s="95" customFormat="1" ht="22.5" customHeight="1" spans="1:16">
      <c r="A15" s="404"/>
      <c r="B15" s="402"/>
      <c r="C15" s="402"/>
      <c r="D15" s="402"/>
      <c r="E15" s="402"/>
      <c r="F15" s="402"/>
      <c r="G15" s="402"/>
      <c r="H15" s="397" t="s">
        <v>674</v>
      </c>
      <c r="I15" s="399">
        <v>0</v>
      </c>
      <c r="J15" s="399"/>
      <c r="K15" s="399"/>
      <c r="L15" s="399"/>
      <c r="M15" s="370"/>
      <c r="N15" s="424"/>
      <c r="P15" s="130"/>
    </row>
    <row r="16" s="95" customFormat="1" ht="22.5" customHeight="1" spans="1:16">
      <c r="A16" s="404"/>
      <c r="B16" s="402"/>
      <c r="C16" s="402"/>
      <c r="D16" s="402"/>
      <c r="E16" s="402"/>
      <c r="F16" s="402"/>
      <c r="G16" s="402"/>
      <c r="H16" s="397" t="s">
        <v>675</v>
      </c>
      <c r="I16" s="399"/>
      <c r="J16" s="399"/>
      <c r="K16" s="399"/>
      <c r="L16" s="399"/>
      <c r="M16" s="370"/>
      <c r="N16" s="424"/>
      <c r="P16" s="130"/>
    </row>
    <row r="17" s="95" customFormat="1" ht="22.5" customHeight="1" spans="1:16">
      <c r="A17" s="404"/>
      <c r="B17" s="402"/>
      <c r="C17" s="402"/>
      <c r="D17" s="402"/>
      <c r="E17" s="402"/>
      <c r="F17" s="402"/>
      <c r="G17" s="402"/>
      <c r="H17" s="397" t="s">
        <v>676</v>
      </c>
      <c r="I17" s="399">
        <v>3342</v>
      </c>
      <c r="J17" s="399"/>
      <c r="K17" s="399"/>
      <c r="L17" s="399"/>
      <c r="M17" s="370"/>
      <c r="N17" s="424"/>
      <c r="P17" s="130"/>
    </row>
    <row r="18" s="95" customFormat="1" ht="22.5" customHeight="1" spans="1:16">
      <c r="A18" s="405"/>
      <c r="B18" s="406"/>
      <c r="C18" s="406"/>
      <c r="D18" s="406"/>
      <c r="E18" s="406"/>
      <c r="F18" s="406"/>
      <c r="G18" s="406"/>
      <c r="H18" s="397" t="s">
        <v>677</v>
      </c>
      <c r="I18" s="398">
        <v>3342</v>
      </c>
      <c r="J18" s="398"/>
      <c r="K18" s="399"/>
      <c r="L18" s="399"/>
      <c r="M18" s="370"/>
      <c r="N18" s="425"/>
      <c r="P18" s="130"/>
    </row>
    <row r="19" s="95" customFormat="1" ht="22.5" customHeight="1" spans="1:14">
      <c r="A19" s="391" t="s">
        <v>98</v>
      </c>
      <c r="B19" s="407">
        <f>SUM(B20:B21)</f>
        <v>1242</v>
      </c>
      <c r="C19" s="407">
        <f>C20+C21</f>
        <v>1242</v>
      </c>
      <c r="D19" s="407">
        <f>D20+D21</f>
        <v>1242</v>
      </c>
      <c r="E19" s="407">
        <f>E20+E21</f>
        <v>1242</v>
      </c>
      <c r="F19" s="407"/>
      <c r="G19" s="408"/>
      <c r="H19" s="409" t="s">
        <v>100</v>
      </c>
      <c r="I19" s="407">
        <f>SUM(I20:I22)</f>
        <v>0</v>
      </c>
      <c r="J19" s="407">
        <f>SUM(J20:J22)</f>
        <v>0</v>
      </c>
      <c r="K19" s="407">
        <f>SUM(K20:K22)</f>
        <v>0</v>
      </c>
      <c r="L19" s="407">
        <f>SUM(L20:L22)</f>
        <v>1333</v>
      </c>
      <c r="M19" s="389"/>
      <c r="N19" s="426"/>
    </row>
    <row r="20" s="95" customFormat="1" ht="22.5" customHeight="1" spans="1:14">
      <c r="A20" s="410" t="s">
        <v>101</v>
      </c>
      <c r="B20" s="399"/>
      <c r="C20" s="399"/>
      <c r="D20" s="399"/>
      <c r="E20" s="399"/>
      <c r="F20" s="399"/>
      <c r="G20" s="411">
        <v>0</v>
      </c>
      <c r="H20" s="412" t="s">
        <v>678</v>
      </c>
      <c r="I20" s="399"/>
      <c r="J20" s="399"/>
      <c r="K20" s="399"/>
      <c r="L20" s="399">
        <v>1333</v>
      </c>
      <c r="M20" s="370"/>
      <c r="N20" s="418"/>
    </row>
    <row r="21" s="95" customFormat="1" ht="22.5" customHeight="1" spans="1:14">
      <c r="A21" s="410" t="s">
        <v>679</v>
      </c>
      <c r="B21" s="399">
        <v>1242</v>
      </c>
      <c r="C21" s="399">
        <v>1242</v>
      </c>
      <c r="D21" s="399">
        <v>1242</v>
      </c>
      <c r="E21" s="399">
        <v>1242</v>
      </c>
      <c r="F21" s="399"/>
      <c r="G21" s="411"/>
      <c r="H21" s="412" t="s">
        <v>680</v>
      </c>
      <c r="I21" s="370"/>
      <c r="J21" s="370"/>
      <c r="K21" s="370"/>
      <c r="L21" s="370"/>
      <c r="M21" s="370"/>
      <c r="N21" s="418"/>
    </row>
    <row r="22" s="95" customFormat="1" ht="20.1" customHeight="1" spans="1:14">
      <c r="A22" s="413"/>
      <c r="B22" s="414"/>
      <c r="C22" s="414"/>
      <c r="D22" s="414"/>
      <c r="E22" s="414"/>
      <c r="F22" s="414"/>
      <c r="G22" s="414"/>
      <c r="H22" s="415" t="s">
        <v>681</v>
      </c>
      <c r="I22" s="427"/>
      <c r="J22" s="427"/>
      <c r="K22" s="427"/>
      <c r="L22" s="427"/>
      <c r="M22" s="427"/>
      <c r="N22" s="428"/>
    </row>
    <row r="23" ht="66" customHeight="1" spans="1:14">
      <c r="A23" s="416" t="s">
        <v>682</v>
      </c>
      <c r="B23" s="416"/>
      <c r="C23" s="416"/>
      <c r="D23" s="416"/>
      <c r="E23" s="416"/>
      <c r="F23" s="416"/>
      <c r="G23" s="416"/>
      <c r="H23" s="416"/>
      <c r="I23" s="416"/>
      <c r="J23" s="416"/>
      <c r="K23" s="416"/>
      <c r="L23" s="416"/>
      <c r="M23" s="416"/>
      <c r="N23" s="416"/>
    </row>
    <row r="24" ht="20.1" customHeight="1"/>
    <row r="25" ht="20.1" customHeight="1"/>
    <row r="26" ht="20.1" customHeight="1"/>
    <row r="27" ht="20.1" customHeight="1"/>
    <row r="43" spans="1:1">
      <c r="A43" s="136"/>
    </row>
  </sheetData>
  <mergeCells count="4">
    <mergeCell ref="A1:H1"/>
    <mergeCell ref="A2:N2"/>
    <mergeCell ref="I3:N3"/>
    <mergeCell ref="A23:N23"/>
  </mergeCells>
  <printOptions horizontalCentered="1"/>
  <pageMargins left="0.15625" right="0.15625" top="0.511805555555556" bottom="0.313888888888889" header="0.313888888888889" footer="0.313888888888889"/>
  <pageSetup paperSize="9" scale="67" fitToHeight="0" orientation="landscape" blackAndWhite="1" errors="blank"/>
  <headerFooter alignWithMargins="0"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3"/>
  <sheetViews>
    <sheetView showZeros="0" zoomScale="55" zoomScaleNormal="55" workbookViewId="0">
      <selection activeCell="A2" sqref="A2:L2"/>
    </sheetView>
  </sheetViews>
  <sheetFormatPr defaultColWidth="9" defaultRowHeight="14.25"/>
  <cols>
    <col min="1" max="1" width="38.1333333333333" style="353" customWidth="1"/>
    <col min="2" max="2" width="10.1333333333333" style="354" customWidth="1"/>
    <col min="3" max="4" width="11.6333333333333" style="354" customWidth="1"/>
    <col min="5" max="5" width="13.75" style="354" customWidth="1"/>
    <col min="6" max="6" width="13.5" style="354" customWidth="1"/>
    <col min="7" max="7" width="40.3833333333333" style="354" customWidth="1"/>
    <col min="8" max="8" width="9.63333333333333" style="354" customWidth="1"/>
    <col min="9" max="10" width="11.6333333333333" style="354" customWidth="1"/>
    <col min="11" max="11" width="14.75" style="354" customWidth="1"/>
    <col min="12" max="12" width="13.5" style="354" customWidth="1"/>
    <col min="13" max="255" width="9" style="354"/>
    <col min="256" max="256" width="36.75" style="354" customWidth="1"/>
    <col min="257" max="257" width="11.6333333333333" style="354" customWidth="1"/>
    <col min="258" max="258" width="8.13333333333333" style="354" customWidth="1"/>
    <col min="259" max="259" width="36.5" style="354" customWidth="1"/>
    <col min="260" max="260" width="10.75" style="354" customWidth="1"/>
    <col min="261" max="261" width="8.13333333333333" style="354" customWidth="1"/>
    <col min="262" max="262" width="9.13333333333333" style="354" customWidth="1"/>
    <col min="263" max="266" width="9" style="354" hidden="1" customWidth="1"/>
    <col min="267" max="511" width="9" style="354"/>
    <col min="512" max="512" width="36.75" style="354" customWidth="1"/>
    <col min="513" max="513" width="11.6333333333333" style="354" customWidth="1"/>
    <col min="514" max="514" width="8.13333333333333" style="354" customWidth="1"/>
    <col min="515" max="515" width="36.5" style="354" customWidth="1"/>
    <col min="516" max="516" width="10.75" style="354" customWidth="1"/>
    <col min="517" max="517" width="8.13333333333333" style="354" customWidth="1"/>
    <col min="518" max="518" width="9.13333333333333" style="354" customWidth="1"/>
    <col min="519" max="522" width="9" style="354" hidden="1" customWidth="1"/>
    <col min="523" max="767" width="9" style="354"/>
    <col min="768" max="768" width="36.75" style="354" customWidth="1"/>
    <col min="769" max="769" width="11.6333333333333" style="354" customWidth="1"/>
    <col min="770" max="770" width="8.13333333333333" style="354" customWidth="1"/>
    <col min="771" max="771" width="36.5" style="354" customWidth="1"/>
    <col min="772" max="772" width="10.75" style="354" customWidth="1"/>
    <col min="773" max="773" width="8.13333333333333" style="354" customWidth="1"/>
    <col min="774" max="774" width="9.13333333333333" style="354" customWidth="1"/>
    <col min="775" max="778" width="9" style="354" hidden="1" customWidth="1"/>
    <col min="779" max="1023" width="9" style="354"/>
    <col min="1024" max="1024" width="36.75" style="354" customWidth="1"/>
    <col min="1025" max="1025" width="11.6333333333333" style="354" customWidth="1"/>
    <col min="1026" max="1026" width="8.13333333333333" style="354" customWidth="1"/>
    <col min="1027" max="1027" width="36.5" style="354" customWidth="1"/>
    <col min="1028" max="1028" width="10.75" style="354" customWidth="1"/>
    <col min="1029" max="1029" width="8.13333333333333" style="354" customWidth="1"/>
    <col min="1030" max="1030" width="9.13333333333333" style="354" customWidth="1"/>
    <col min="1031" max="1034" width="9" style="354" hidden="1" customWidth="1"/>
    <col min="1035" max="1279" width="9" style="354"/>
    <col min="1280" max="1280" width="36.75" style="354" customWidth="1"/>
    <col min="1281" max="1281" width="11.6333333333333" style="354" customWidth="1"/>
    <col min="1282" max="1282" width="8.13333333333333" style="354" customWidth="1"/>
    <col min="1283" max="1283" width="36.5" style="354" customWidth="1"/>
    <col min="1284" max="1284" width="10.75" style="354" customWidth="1"/>
    <col min="1285" max="1285" width="8.13333333333333" style="354" customWidth="1"/>
    <col min="1286" max="1286" width="9.13333333333333" style="354" customWidth="1"/>
    <col min="1287" max="1290" width="9" style="354" hidden="1" customWidth="1"/>
    <col min="1291" max="1535" width="9" style="354"/>
    <col min="1536" max="1536" width="36.75" style="354" customWidth="1"/>
    <col min="1537" max="1537" width="11.6333333333333" style="354" customWidth="1"/>
    <col min="1538" max="1538" width="8.13333333333333" style="354" customWidth="1"/>
    <col min="1539" max="1539" width="36.5" style="354" customWidth="1"/>
    <col min="1540" max="1540" width="10.75" style="354" customWidth="1"/>
    <col min="1541" max="1541" width="8.13333333333333" style="354" customWidth="1"/>
    <col min="1542" max="1542" width="9.13333333333333" style="354" customWidth="1"/>
    <col min="1543" max="1546" width="9" style="354" hidden="1" customWidth="1"/>
    <col min="1547" max="1791" width="9" style="354"/>
    <col min="1792" max="1792" width="36.75" style="354" customWidth="1"/>
    <col min="1793" max="1793" width="11.6333333333333" style="354" customWidth="1"/>
    <col min="1794" max="1794" width="8.13333333333333" style="354" customWidth="1"/>
    <col min="1795" max="1795" width="36.5" style="354" customWidth="1"/>
    <col min="1796" max="1796" width="10.75" style="354" customWidth="1"/>
    <col min="1797" max="1797" width="8.13333333333333" style="354" customWidth="1"/>
    <col min="1798" max="1798" width="9.13333333333333" style="354" customWidth="1"/>
    <col min="1799" max="1802" width="9" style="354" hidden="1" customWidth="1"/>
    <col min="1803" max="2047" width="9" style="354"/>
    <col min="2048" max="2048" width="36.75" style="354" customWidth="1"/>
    <col min="2049" max="2049" width="11.6333333333333" style="354" customWidth="1"/>
    <col min="2050" max="2050" width="8.13333333333333" style="354" customWidth="1"/>
    <col min="2051" max="2051" width="36.5" style="354" customWidth="1"/>
    <col min="2052" max="2052" width="10.75" style="354" customWidth="1"/>
    <col min="2053" max="2053" width="8.13333333333333" style="354" customWidth="1"/>
    <col min="2054" max="2054" width="9.13333333333333" style="354" customWidth="1"/>
    <col min="2055" max="2058" width="9" style="354" hidden="1" customWidth="1"/>
    <col min="2059" max="2303" width="9" style="354"/>
    <col min="2304" max="2304" width="36.75" style="354" customWidth="1"/>
    <col min="2305" max="2305" width="11.6333333333333" style="354" customWidth="1"/>
    <col min="2306" max="2306" width="8.13333333333333" style="354" customWidth="1"/>
    <col min="2307" max="2307" width="36.5" style="354" customWidth="1"/>
    <col min="2308" max="2308" width="10.75" style="354" customWidth="1"/>
    <col min="2309" max="2309" width="8.13333333333333" style="354" customWidth="1"/>
    <col min="2310" max="2310" width="9.13333333333333" style="354" customWidth="1"/>
    <col min="2311" max="2314" width="9" style="354" hidden="1" customWidth="1"/>
    <col min="2315" max="2559" width="9" style="354"/>
    <col min="2560" max="2560" width="36.75" style="354" customWidth="1"/>
    <col min="2561" max="2561" width="11.6333333333333" style="354" customWidth="1"/>
    <col min="2562" max="2562" width="8.13333333333333" style="354" customWidth="1"/>
    <col min="2563" max="2563" width="36.5" style="354" customWidth="1"/>
    <col min="2564" max="2564" width="10.75" style="354" customWidth="1"/>
    <col min="2565" max="2565" width="8.13333333333333" style="354" customWidth="1"/>
    <col min="2566" max="2566" width="9.13333333333333" style="354" customWidth="1"/>
    <col min="2567" max="2570" width="9" style="354" hidden="1" customWidth="1"/>
    <col min="2571" max="2815" width="9" style="354"/>
    <col min="2816" max="2816" width="36.75" style="354" customWidth="1"/>
    <col min="2817" max="2817" width="11.6333333333333" style="354" customWidth="1"/>
    <col min="2818" max="2818" width="8.13333333333333" style="354" customWidth="1"/>
    <col min="2819" max="2819" width="36.5" style="354" customWidth="1"/>
    <col min="2820" max="2820" width="10.75" style="354" customWidth="1"/>
    <col min="2821" max="2821" width="8.13333333333333" style="354" customWidth="1"/>
    <col min="2822" max="2822" width="9.13333333333333" style="354" customWidth="1"/>
    <col min="2823" max="2826" width="9" style="354" hidden="1" customWidth="1"/>
    <col min="2827" max="3071" width="9" style="354"/>
    <col min="3072" max="3072" width="36.75" style="354" customWidth="1"/>
    <col min="3073" max="3073" width="11.6333333333333" style="354" customWidth="1"/>
    <col min="3074" max="3074" width="8.13333333333333" style="354" customWidth="1"/>
    <col min="3075" max="3075" width="36.5" style="354" customWidth="1"/>
    <col min="3076" max="3076" width="10.75" style="354" customWidth="1"/>
    <col min="3077" max="3077" width="8.13333333333333" style="354" customWidth="1"/>
    <col min="3078" max="3078" width="9.13333333333333" style="354" customWidth="1"/>
    <col min="3079" max="3082" width="9" style="354" hidden="1" customWidth="1"/>
    <col min="3083" max="3327" width="9" style="354"/>
    <col min="3328" max="3328" width="36.75" style="354" customWidth="1"/>
    <col min="3329" max="3329" width="11.6333333333333" style="354" customWidth="1"/>
    <col min="3330" max="3330" width="8.13333333333333" style="354" customWidth="1"/>
    <col min="3331" max="3331" width="36.5" style="354" customWidth="1"/>
    <col min="3332" max="3332" width="10.75" style="354" customWidth="1"/>
    <col min="3333" max="3333" width="8.13333333333333" style="354" customWidth="1"/>
    <col min="3334" max="3334" width="9.13333333333333" style="354" customWidth="1"/>
    <col min="3335" max="3338" width="9" style="354" hidden="1" customWidth="1"/>
    <col min="3339" max="3583" width="9" style="354"/>
    <col min="3584" max="3584" width="36.75" style="354" customWidth="1"/>
    <col min="3585" max="3585" width="11.6333333333333" style="354" customWidth="1"/>
    <col min="3586" max="3586" width="8.13333333333333" style="354" customWidth="1"/>
    <col min="3587" max="3587" width="36.5" style="354" customWidth="1"/>
    <col min="3588" max="3588" width="10.75" style="354" customWidth="1"/>
    <col min="3589" max="3589" width="8.13333333333333" style="354" customWidth="1"/>
    <col min="3590" max="3590" width="9.13333333333333" style="354" customWidth="1"/>
    <col min="3591" max="3594" width="9" style="354" hidden="1" customWidth="1"/>
    <col min="3595" max="3839" width="9" style="354"/>
    <col min="3840" max="3840" width="36.75" style="354" customWidth="1"/>
    <col min="3841" max="3841" width="11.6333333333333" style="354" customWidth="1"/>
    <col min="3842" max="3842" width="8.13333333333333" style="354" customWidth="1"/>
    <col min="3843" max="3843" width="36.5" style="354" customWidth="1"/>
    <col min="3844" max="3844" width="10.75" style="354" customWidth="1"/>
    <col min="3845" max="3845" width="8.13333333333333" style="354" customWidth="1"/>
    <col min="3846" max="3846" width="9.13333333333333" style="354" customWidth="1"/>
    <col min="3847" max="3850" width="9" style="354" hidden="1" customWidth="1"/>
    <col min="3851" max="4095" width="9" style="354"/>
    <col min="4096" max="4096" width="36.75" style="354" customWidth="1"/>
    <col min="4097" max="4097" width="11.6333333333333" style="354" customWidth="1"/>
    <col min="4098" max="4098" width="8.13333333333333" style="354" customWidth="1"/>
    <col min="4099" max="4099" width="36.5" style="354" customWidth="1"/>
    <col min="4100" max="4100" width="10.75" style="354" customWidth="1"/>
    <col min="4101" max="4101" width="8.13333333333333" style="354" customWidth="1"/>
    <col min="4102" max="4102" width="9.13333333333333" style="354" customWidth="1"/>
    <col min="4103" max="4106" width="9" style="354" hidden="1" customWidth="1"/>
    <col min="4107" max="4351" width="9" style="354"/>
    <col min="4352" max="4352" width="36.75" style="354" customWidth="1"/>
    <col min="4353" max="4353" width="11.6333333333333" style="354" customWidth="1"/>
    <col min="4354" max="4354" width="8.13333333333333" style="354" customWidth="1"/>
    <col min="4355" max="4355" width="36.5" style="354" customWidth="1"/>
    <col min="4356" max="4356" width="10.75" style="354" customWidth="1"/>
    <col min="4357" max="4357" width="8.13333333333333" style="354" customWidth="1"/>
    <col min="4358" max="4358" width="9.13333333333333" style="354" customWidth="1"/>
    <col min="4359" max="4362" width="9" style="354" hidden="1" customWidth="1"/>
    <col min="4363" max="4607" width="9" style="354"/>
    <col min="4608" max="4608" width="36.75" style="354" customWidth="1"/>
    <col min="4609" max="4609" width="11.6333333333333" style="354" customWidth="1"/>
    <col min="4610" max="4610" width="8.13333333333333" style="354" customWidth="1"/>
    <col min="4611" max="4611" width="36.5" style="354" customWidth="1"/>
    <col min="4612" max="4612" width="10.75" style="354" customWidth="1"/>
    <col min="4613" max="4613" width="8.13333333333333" style="354" customWidth="1"/>
    <col min="4614" max="4614" width="9.13333333333333" style="354" customWidth="1"/>
    <col min="4615" max="4618" width="9" style="354" hidden="1" customWidth="1"/>
    <col min="4619" max="4863" width="9" style="354"/>
    <col min="4864" max="4864" width="36.75" style="354" customWidth="1"/>
    <col min="4865" max="4865" width="11.6333333333333" style="354" customWidth="1"/>
    <col min="4866" max="4866" width="8.13333333333333" style="354" customWidth="1"/>
    <col min="4867" max="4867" width="36.5" style="354" customWidth="1"/>
    <col min="4868" max="4868" width="10.75" style="354" customWidth="1"/>
    <col min="4869" max="4869" width="8.13333333333333" style="354" customWidth="1"/>
    <col min="4870" max="4870" width="9.13333333333333" style="354" customWidth="1"/>
    <col min="4871" max="4874" width="9" style="354" hidden="1" customWidth="1"/>
    <col min="4875" max="5119" width="9" style="354"/>
    <col min="5120" max="5120" width="36.75" style="354" customWidth="1"/>
    <col min="5121" max="5121" width="11.6333333333333" style="354" customWidth="1"/>
    <col min="5122" max="5122" width="8.13333333333333" style="354" customWidth="1"/>
    <col min="5123" max="5123" width="36.5" style="354" customWidth="1"/>
    <col min="5124" max="5124" width="10.75" style="354" customWidth="1"/>
    <col min="5125" max="5125" width="8.13333333333333" style="354" customWidth="1"/>
    <col min="5126" max="5126" width="9.13333333333333" style="354" customWidth="1"/>
    <col min="5127" max="5130" width="9" style="354" hidden="1" customWidth="1"/>
    <col min="5131" max="5375" width="9" style="354"/>
    <col min="5376" max="5376" width="36.75" style="354" customWidth="1"/>
    <col min="5377" max="5377" width="11.6333333333333" style="354" customWidth="1"/>
    <col min="5378" max="5378" width="8.13333333333333" style="354" customWidth="1"/>
    <col min="5379" max="5379" width="36.5" style="354" customWidth="1"/>
    <col min="5380" max="5380" width="10.75" style="354" customWidth="1"/>
    <col min="5381" max="5381" width="8.13333333333333" style="354" customWidth="1"/>
    <col min="5382" max="5382" width="9.13333333333333" style="354" customWidth="1"/>
    <col min="5383" max="5386" width="9" style="354" hidden="1" customWidth="1"/>
    <col min="5387" max="5631" width="9" style="354"/>
    <col min="5632" max="5632" width="36.75" style="354" customWidth="1"/>
    <col min="5633" max="5633" width="11.6333333333333" style="354" customWidth="1"/>
    <col min="5634" max="5634" width="8.13333333333333" style="354" customWidth="1"/>
    <col min="5635" max="5635" width="36.5" style="354" customWidth="1"/>
    <col min="5636" max="5636" width="10.75" style="354" customWidth="1"/>
    <col min="5637" max="5637" width="8.13333333333333" style="354" customWidth="1"/>
    <col min="5638" max="5638" width="9.13333333333333" style="354" customWidth="1"/>
    <col min="5639" max="5642" width="9" style="354" hidden="1" customWidth="1"/>
    <col min="5643" max="5887" width="9" style="354"/>
    <col min="5888" max="5888" width="36.75" style="354" customWidth="1"/>
    <col min="5889" max="5889" width="11.6333333333333" style="354" customWidth="1"/>
    <col min="5890" max="5890" width="8.13333333333333" style="354" customWidth="1"/>
    <col min="5891" max="5891" width="36.5" style="354" customWidth="1"/>
    <col min="5892" max="5892" width="10.75" style="354" customWidth="1"/>
    <col min="5893" max="5893" width="8.13333333333333" style="354" customWidth="1"/>
    <col min="5894" max="5894" width="9.13333333333333" style="354" customWidth="1"/>
    <col min="5895" max="5898" width="9" style="354" hidden="1" customWidth="1"/>
    <col min="5899" max="6143" width="9" style="354"/>
    <col min="6144" max="6144" width="36.75" style="354" customWidth="1"/>
    <col min="6145" max="6145" width="11.6333333333333" style="354" customWidth="1"/>
    <col min="6146" max="6146" width="8.13333333333333" style="354" customWidth="1"/>
    <col min="6147" max="6147" width="36.5" style="354" customWidth="1"/>
    <col min="6148" max="6148" width="10.75" style="354" customWidth="1"/>
    <col min="6149" max="6149" width="8.13333333333333" style="354" customWidth="1"/>
    <col min="6150" max="6150" width="9.13333333333333" style="354" customWidth="1"/>
    <col min="6151" max="6154" width="9" style="354" hidden="1" customWidth="1"/>
    <col min="6155" max="6399" width="9" style="354"/>
    <col min="6400" max="6400" width="36.75" style="354" customWidth="1"/>
    <col min="6401" max="6401" width="11.6333333333333" style="354" customWidth="1"/>
    <col min="6402" max="6402" width="8.13333333333333" style="354" customWidth="1"/>
    <col min="6403" max="6403" width="36.5" style="354" customWidth="1"/>
    <col min="6404" max="6404" width="10.75" style="354" customWidth="1"/>
    <col min="6405" max="6405" width="8.13333333333333" style="354" customWidth="1"/>
    <col min="6406" max="6406" width="9.13333333333333" style="354" customWidth="1"/>
    <col min="6407" max="6410" width="9" style="354" hidden="1" customWidth="1"/>
    <col min="6411" max="6655" width="9" style="354"/>
    <col min="6656" max="6656" width="36.75" style="354" customWidth="1"/>
    <col min="6657" max="6657" width="11.6333333333333" style="354" customWidth="1"/>
    <col min="6658" max="6658" width="8.13333333333333" style="354" customWidth="1"/>
    <col min="6659" max="6659" width="36.5" style="354" customWidth="1"/>
    <col min="6660" max="6660" width="10.75" style="354" customWidth="1"/>
    <col min="6661" max="6661" width="8.13333333333333" style="354" customWidth="1"/>
    <col min="6662" max="6662" width="9.13333333333333" style="354" customWidth="1"/>
    <col min="6663" max="6666" width="9" style="354" hidden="1" customWidth="1"/>
    <col min="6667" max="6911" width="9" style="354"/>
    <col min="6912" max="6912" width="36.75" style="354" customWidth="1"/>
    <col min="6913" max="6913" width="11.6333333333333" style="354" customWidth="1"/>
    <col min="6914" max="6914" width="8.13333333333333" style="354" customWidth="1"/>
    <col min="6915" max="6915" width="36.5" style="354" customWidth="1"/>
    <col min="6916" max="6916" width="10.75" style="354" customWidth="1"/>
    <col min="6917" max="6917" width="8.13333333333333" style="354" customWidth="1"/>
    <col min="6918" max="6918" width="9.13333333333333" style="354" customWidth="1"/>
    <col min="6919" max="6922" width="9" style="354" hidden="1" customWidth="1"/>
    <col min="6923" max="7167" width="9" style="354"/>
    <col min="7168" max="7168" width="36.75" style="354" customWidth="1"/>
    <col min="7169" max="7169" width="11.6333333333333" style="354" customWidth="1"/>
    <col min="7170" max="7170" width="8.13333333333333" style="354" customWidth="1"/>
    <col min="7171" max="7171" width="36.5" style="354" customWidth="1"/>
    <col min="7172" max="7172" width="10.75" style="354" customWidth="1"/>
    <col min="7173" max="7173" width="8.13333333333333" style="354" customWidth="1"/>
    <col min="7174" max="7174" width="9.13333333333333" style="354" customWidth="1"/>
    <col min="7175" max="7178" width="9" style="354" hidden="1" customWidth="1"/>
    <col min="7179" max="7423" width="9" style="354"/>
    <col min="7424" max="7424" width="36.75" style="354" customWidth="1"/>
    <col min="7425" max="7425" width="11.6333333333333" style="354" customWidth="1"/>
    <col min="7426" max="7426" width="8.13333333333333" style="354" customWidth="1"/>
    <col min="7427" max="7427" width="36.5" style="354" customWidth="1"/>
    <col min="7428" max="7428" width="10.75" style="354" customWidth="1"/>
    <col min="7429" max="7429" width="8.13333333333333" style="354" customWidth="1"/>
    <col min="7430" max="7430" width="9.13333333333333" style="354" customWidth="1"/>
    <col min="7431" max="7434" width="9" style="354" hidden="1" customWidth="1"/>
    <col min="7435" max="7679" width="9" style="354"/>
    <col min="7680" max="7680" width="36.75" style="354" customWidth="1"/>
    <col min="7681" max="7681" width="11.6333333333333" style="354" customWidth="1"/>
    <col min="7682" max="7682" width="8.13333333333333" style="354" customWidth="1"/>
    <col min="7683" max="7683" width="36.5" style="354" customWidth="1"/>
    <col min="7684" max="7684" width="10.75" style="354" customWidth="1"/>
    <col min="7685" max="7685" width="8.13333333333333" style="354" customWidth="1"/>
    <col min="7686" max="7686" width="9.13333333333333" style="354" customWidth="1"/>
    <col min="7687" max="7690" width="9" style="354" hidden="1" customWidth="1"/>
    <col min="7691" max="7935" width="9" style="354"/>
    <col min="7936" max="7936" width="36.75" style="354" customWidth="1"/>
    <col min="7937" max="7937" width="11.6333333333333" style="354" customWidth="1"/>
    <col min="7938" max="7938" width="8.13333333333333" style="354" customWidth="1"/>
    <col min="7939" max="7939" width="36.5" style="354" customWidth="1"/>
    <col min="7940" max="7940" width="10.75" style="354" customWidth="1"/>
    <col min="7941" max="7941" width="8.13333333333333" style="354" customWidth="1"/>
    <col min="7942" max="7942" width="9.13333333333333" style="354" customWidth="1"/>
    <col min="7943" max="7946" width="9" style="354" hidden="1" customWidth="1"/>
    <col min="7947" max="8191" width="9" style="354"/>
    <col min="8192" max="8192" width="36.75" style="354" customWidth="1"/>
    <col min="8193" max="8193" width="11.6333333333333" style="354" customWidth="1"/>
    <col min="8194" max="8194" width="8.13333333333333" style="354" customWidth="1"/>
    <col min="8195" max="8195" width="36.5" style="354" customWidth="1"/>
    <col min="8196" max="8196" width="10.75" style="354" customWidth="1"/>
    <col min="8197" max="8197" width="8.13333333333333" style="354" customWidth="1"/>
    <col min="8198" max="8198" width="9.13333333333333" style="354" customWidth="1"/>
    <col min="8199" max="8202" width="9" style="354" hidden="1" customWidth="1"/>
    <col min="8203" max="8447" width="9" style="354"/>
    <col min="8448" max="8448" width="36.75" style="354" customWidth="1"/>
    <col min="8449" max="8449" width="11.6333333333333" style="354" customWidth="1"/>
    <col min="8450" max="8450" width="8.13333333333333" style="354" customWidth="1"/>
    <col min="8451" max="8451" width="36.5" style="354" customWidth="1"/>
    <col min="8452" max="8452" width="10.75" style="354" customWidth="1"/>
    <col min="8453" max="8453" width="8.13333333333333" style="354" customWidth="1"/>
    <col min="8454" max="8454" width="9.13333333333333" style="354" customWidth="1"/>
    <col min="8455" max="8458" width="9" style="354" hidden="1" customWidth="1"/>
    <col min="8459" max="8703" width="9" style="354"/>
    <col min="8704" max="8704" width="36.75" style="354" customWidth="1"/>
    <col min="8705" max="8705" width="11.6333333333333" style="354" customWidth="1"/>
    <col min="8706" max="8706" width="8.13333333333333" style="354" customWidth="1"/>
    <col min="8707" max="8707" width="36.5" style="354" customWidth="1"/>
    <col min="8708" max="8708" width="10.75" style="354" customWidth="1"/>
    <col min="8709" max="8709" width="8.13333333333333" style="354" customWidth="1"/>
    <col min="8710" max="8710" width="9.13333333333333" style="354" customWidth="1"/>
    <col min="8711" max="8714" width="9" style="354" hidden="1" customWidth="1"/>
    <col min="8715" max="8959" width="9" style="354"/>
    <col min="8960" max="8960" width="36.75" style="354" customWidth="1"/>
    <col min="8961" max="8961" width="11.6333333333333" style="354" customWidth="1"/>
    <col min="8962" max="8962" width="8.13333333333333" style="354" customWidth="1"/>
    <col min="8963" max="8963" width="36.5" style="354" customWidth="1"/>
    <col min="8964" max="8964" width="10.75" style="354" customWidth="1"/>
    <col min="8965" max="8965" width="8.13333333333333" style="354" customWidth="1"/>
    <col min="8966" max="8966" width="9.13333333333333" style="354" customWidth="1"/>
    <col min="8967" max="8970" width="9" style="354" hidden="1" customWidth="1"/>
    <col min="8971" max="9215" width="9" style="354"/>
    <col min="9216" max="9216" width="36.75" style="354" customWidth="1"/>
    <col min="9217" max="9217" width="11.6333333333333" style="354" customWidth="1"/>
    <col min="9218" max="9218" width="8.13333333333333" style="354" customWidth="1"/>
    <col min="9219" max="9219" width="36.5" style="354" customWidth="1"/>
    <col min="9220" max="9220" width="10.75" style="354" customWidth="1"/>
    <col min="9221" max="9221" width="8.13333333333333" style="354" customWidth="1"/>
    <col min="9222" max="9222" width="9.13333333333333" style="354" customWidth="1"/>
    <col min="9223" max="9226" width="9" style="354" hidden="1" customWidth="1"/>
    <col min="9227" max="9471" width="9" style="354"/>
    <col min="9472" max="9472" width="36.75" style="354" customWidth="1"/>
    <col min="9473" max="9473" width="11.6333333333333" style="354" customWidth="1"/>
    <col min="9474" max="9474" width="8.13333333333333" style="354" customWidth="1"/>
    <col min="9475" max="9475" width="36.5" style="354" customWidth="1"/>
    <col min="9476" max="9476" width="10.75" style="354" customWidth="1"/>
    <col min="9477" max="9477" width="8.13333333333333" style="354" customWidth="1"/>
    <col min="9478" max="9478" width="9.13333333333333" style="354" customWidth="1"/>
    <col min="9479" max="9482" width="9" style="354" hidden="1" customWidth="1"/>
    <col min="9483" max="9727" width="9" style="354"/>
    <col min="9728" max="9728" width="36.75" style="354" customWidth="1"/>
    <col min="9729" max="9729" width="11.6333333333333" style="354" customWidth="1"/>
    <col min="9730" max="9730" width="8.13333333333333" style="354" customWidth="1"/>
    <col min="9731" max="9731" width="36.5" style="354" customWidth="1"/>
    <col min="9732" max="9732" width="10.75" style="354" customWidth="1"/>
    <col min="9733" max="9733" width="8.13333333333333" style="354" customWidth="1"/>
    <col min="9734" max="9734" width="9.13333333333333" style="354" customWidth="1"/>
    <col min="9735" max="9738" width="9" style="354" hidden="1" customWidth="1"/>
    <col min="9739" max="9983" width="9" style="354"/>
    <col min="9984" max="9984" width="36.75" style="354" customWidth="1"/>
    <col min="9985" max="9985" width="11.6333333333333" style="354" customWidth="1"/>
    <col min="9986" max="9986" width="8.13333333333333" style="354" customWidth="1"/>
    <col min="9987" max="9987" width="36.5" style="354" customWidth="1"/>
    <col min="9988" max="9988" width="10.75" style="354" customWidth="1"/>
    <col min="9989" max="9989" width="8.13333333333333" style="354" customWidth="1"/>
    <col min="9990" max="9990" width="9.13333333333333" style="354" customWidth="1"/>
    <col min="9991" max="9994" width="9" style="354" hidden="1" customWidth="1"/>
    <col min="9995" max="10239" width="9" style="354"/>
    <col min="10240" max="10240" width="36.75" style="354" customWidth="1"/>
    <col min="10241" max="10241" width="11.6333333333333" style="354" customWidth="1"/>
    <col min="10242" max="10242" width="8.13333333333333" style="354" customWidth="1"/>
    <col min="10243" max="10243" width="36.5" style="354" customWidth="1"/>
    <col min="10244" max="10244" width="10.75" style="354" customWidth="1"/>
    <col min="10245" max="10245" width="8.13333333333333" style="354" customWidth="1"/>
    <col min="10246" max="10246" width="9.13333333333333" style="354" customWidth="1"/>
    <col min="10247" max="10250" width="9" style="354" hidden="1" customWidth="1"/>
    <col min="10251" max="10495" width="9" style="354"/>
    <col min="10496" max="10496" width="36.75" style="354" customWidth="1"/>
    <col min="10497" max="10497" width="11.6333333333333" style="354" customWidth="1"/>
    <col min="10498" max="10498" width="8.13333333333333" style="354" customWidth="1"/>
    <col min="10499" max="10499" width="36.5" style="354" customWidth="1"/>
    <col min="10500" max="10500" width="10.75" style="354" customWidth="1"/>
    <col min="10501" max="10501" width="8.13333333333333" style="354" customWidth="1"/>
    <col min="10502" max="10502" width="9.13333333333333" style="354" customWidth="1"/>
    <col min="10503" max="10506" width="9" style="354" hidden="1" customWidth="1"/>
    <col min="10507" max="10751" width="9" style="354"/>
    <col min="10752" max="10752" width="36.75" style="354" customWidth="1"/>
    <col min="10753" max="10753" width="11.6333333333333" style="354" customWidth="1"/>
    <col min="10754" max="10754" width="8.13333333333333" style="354" customWidth="1"/>
    <col min="10755" max="10755" width="36.5" style="354" customWidth="1"/>
    <col min="10756" max="10756" width="10.75" style="354" customWidth="1"/>
    <col min="10757" max="10757" width="8.13333333333333" style="354" customWidth="1"/>
    <col min="10758" max="10758" width="9.13333333333333" style="354" customWidth="1"/>
    <col min="10759" max="10762" width="9" style="354" hidden="1" customWidth="1"/>
    <col min="10763" max="11007" width="9" style="354"/>
    <col min="11008" max="11008" width="36.75" style="354" customWidth="1"/>
    <col min="11009" max="11009" width="11.6333333333333" style="354" customWidth="1"/>
    <col min="11010" max="11010" width="8.13333333333333" style="354" customWidth="1"/>
    <col min="11011" max="11011" width="36.5" style="354" customWidth="1"/>
    <col min="11012" max="11012" width="10.75" style="354" customWidth="1"/>
    <col min="11013" max="11013" width="8.13333333333333" style="354" customWidth="1"/>
    <col min="11014" max="11014" width="9.13333333333333" style="354" customWidth="1"/>
    <col min="11015" max="11018" width="9" style="354" hidden="1" customWidth="1"/>
    <col min="11019" max="11263" width="9" style="354"/>
    <col min="11264" max="11264" width="36.75" style="354" customWidth="1"/>
    <col min="11265" max="11265" width="11.6333333333333" style="354" customWidth="1"/>
    <col min="11266" max="11266" width="8.13333333333333" style="354" customWidth="1"/>
    <col min="11267" max="11267" width="36.5" style="354" customWidth="1"/>
    <col min="11268" max="11268" width="10.75" style="354" customWidth="1"/>
    <col min="11269" max="11269" width="8.13333333333333" style="354" customWidth="1"/>
    <col min="11270" max="11270" width="9.13333333333333" style="354" customWidth="1"/>
    <col min="11271" max="11274" width="9" style="354" hidden="1" customWidth="1"/>
    <col min="11275" max="11519" width="9" style="354"/>
    <col min="11520" max="11520" width="36.75" style="354" customWidth="1"/>
    <col min="11521" max="11521" width="11.6333333333333" style="354" customWidth="1"/>
    <col min="11522" max="11522" width="8.13333333333333" style="354" customWidth="1"/>
    <col min="11523" max="11523" width="36.5" style="354" customWidth="1"/>
    <col min="11524" max="11524" width="10.75" style="354" customWidth="1"/>
    <col min="11525" max="11525" width="8.13333333333333" style="354" customWidth="1"/>
    <col min="11526" max="11526" width="9.13333333333333" style="354" customWidth="1"/>
    <col min="11527" max="11530" width="9" style="354" hidden="1" customWidth="1"/>
    <col min="11531" max="11775" width="9" style="354"/>
    <col min="11776" max="11776" width="36.75" style="354" customWidth="1"/>
    <col min="11777" max="11777" width="11.6333333333333" style="354" customWidth="1"/>
    <col min="11778" max="11778" width="8.13333333333333" style="354" customWidth="1"/>
    <col min="11779" max="11779" width="36.5" style="354" customWidth="1"/>
    <col min="11780" max="11780" width="10.75" style="354" customWidth="1"/>
    <col min="11781" max="11781" width="8.13333333333333" style="354" customWidth="1"/>
    <col min="11782" max="11782" width="9.13333333333333" style="354" customWidth="1"/>
    <col min="11783" max="11786" width="9" style="354" hidden="1" customWidth="1"/>
    <col min="11787" max="12031" width="9" style="354"/>
    <col min="12032" max="12032" width="36.75" style="354" customWidth="1"/>
    <col min="12033" max="12033" width="11.6333333333333" style="354" customWidth="1"/>
    <col min="12034" max="12034" width="8.13333333333333" style="354" customWidth="1"/>
    <col min="12035" max="12035" width="36.5" style="354" customWidth="1"/>
    <col min="12036" max="12036" width="10.75" style="354" customWidth="1"/>
    <col min="12037" max="12037" width="8.13333333333333" style="354" customWidth="1"/>
    <col min="12038" max="12038" width="9.13333333333333" style="354" customWidth="1"/>
    <col min="12039" max="12042" width="9" style="354" hidden="1" customWidth="1"/>
    <col min="12043" max="12287" width="9" style="354"/>
    <col min="12288" max="12288" width="36.75" style="354" customWidth="1"/>
    <col min="12289" max="12289" width="11.6333333333333" style="354" customWidth="1"/>
    <col min="12290" max="12290" width="8.13333333333333" style="354" customWidth="1"/>
    <col min="12291" max="12291" width="36.5" style="354" customWidth="1"/>
    <col min="12292" max="12292" width="10.75" style="354" customWidth="1"/>
    <col min="12293" max="12293" width="8.13333333333333" style="354" customWidth="1"/>
    <col min="12294" max="12294" width="9.13333333333333" style="354" customWidth="1"/>
    <col min="12295" max="12298" width="9" style="354" hidden="1" customWidth="1"/>
    <col min="12299" max="12543" width="9" style="354"/>
    <col min="12544" max="12544" width="36.75" style="354" customWidth="1"/>
    <col min="12545" max="12545" width="11.6333333333333" style="354" customWidth="1"/>
    <col min="12546" max="12546" width="8.13333333333333" style="354" customWidth="1"/>
    <col min="12547" max="12547" width="36.5" style="354" customWidth="1"/>
    <col min="12548" max="12548" width="10.75" style="354" customWidth="1"/>
    <col min="12549" max="12549" width="8.13333333333333" style="354" customWidth="1"/>
    <col min="12550" max="12550" width="9.13333333333333" style="354" customWidth="1"/>
    <col min="12551" max="12554" width="9" style="354" hidden="1" customWidth="1"/>
    <col min="12555" max="12799" width="9" style="354"/>
    <col min="12800" max="12800" width="36.75" style="354" customWidth="1"/>
    <col min="12801" max="12801" width="11.6333333333333" style="354" customWidth="1"/>
    <col min="12802" max="12802" width="8.13333333333333" style="354" customWidth="1"/>
    <col min="12803" max="12803" width="36.5" style="354" customWidth="1"/>
    <col min="12804" max="12804" width="10.75" style="354" customWidth="1"/>
    <col min="12805" max="12805" width="8.13333333333333" style="354" customWidth="1"/>
    <col min="12806" max="12806" width="9.13333333333333" style="354" customWidth="1"/>
    <col min="12807" max="12810" width="9" style="354" hidden="1" customWidth="1"/>
    <col min="12811" max="13055" width="9" style="354"/>
    <col min="13056" max="13056" width="36.75" style="354" customWidth="1"/>
    <col min="13057" max="13057" width="11.6333333333333" style="354" customWidth="1"/>
    <col min="13058" max="13058" width="8.13333333333333" style="354" customWidth="1"/>
    <col min="13059" max="13059" width="36.5" style="354" customWidth="1"/>
    <col min="13060" max="13060" width="10.75" style="354" customWidth="1"/>
    <col min="13061" max="13061" width="8.13333333333333" style="354" customWidth="1"/>
    <col min="13062" max="13062" width="9.13333333333333" style="354" customWidth="1"/>
    <col min="13063" max="13066" width="9" style="354" hidden="1" customWidth="1"/>
    <col min="13067" max="13311" width="9" style="354"/>
    <col min="13312" max="13312" width="36.75" style="354" customWidth="1"/>
    <col min="13313" max="13313" width="11.6333333333333" style="354" customWidth="1"/>
    <col min="13314" max="13314" width="8.13333333333333" style="354" customWidth="1"/>
    <col min="13315" max="13315" width="36.5" style="354" customWidth="1"/>
    <col min="13316" max="13316" width="10.75" style="354" customWidth="1"/>
    <col min="13317" max="13317" width="8.13333333333333" style="354" customWidth="1"/>
    <col min="13318" max="13318" width="9.13333333333333" style="354" customWidth="1"/>
    <col min="13319" max="13322" width="9" style="354" hidden="1" customWidth="1"/>
    <col min="13323" max="13567" width="9" style="354"/>
    <col min="13568" max="13568" width="36.75" style="354" customWidth="1"/>
    <col min="13569" max="13569" width="11.6333333333333" style="354" customWidth="1"/>
    <col min="13570" max="13570" width="8.13333333333333" style="354" customWidth="1"/>
    <col min="13571" max="13571" width="36.5" style="354" customWidth="1"/>
    <col min="13572" max="13572" width="10.75" style="354" customWidth="1"/>
    <col min="13573" max="13573" width="8.13333333333333" style="354" customWidth="1"/>
    <col min="13574" max="13574" width="9.13333333333333" style="354" customWidth="1"/>
    <col min="13575" max="13578" width="9" style="354" hidden="1" customWidth="1"/>
    <col min="13579" max="13823" width="9" style="354"/>
    <col min="13824" max="13824" width="36.75" style="354" customWidth="1"/>
    <col min="13825" max="13825" width="11.6333333333333" style="354" customWidth="1"/>
    <col min="13826" max="13826" width="8.13333333333333" style="354" customWidth="1"/>
    <col min="13827" max="13827" width="36.5" style="354" customWidth="1"/>
    <col min="13828" max="13828" width="10.75" style="354" customWidth="1"/>
    <col min="13829" max="13829" width="8.13333333333333" style="354" customWidth="1"/>
    <col min="13830" max="13830" width="9.13333333333333" style="354" customWidth="1"/>
    <col min="13831" max="13834" width="9" style="354" hidden="1" customWidth="1"/>
    <col min="13835" max="14079" width="9" style="354"/>
    <col min="14080" max="14080" width="36.75" style="354" customWidth="1"/>
    <col min="14081" max="14081" width="11.6333333333333" style="354" customWidth="1"/>
    <col min="14082" max="14082" width="8.13333333333333" style="354" customWidth="1"/>
    <col min="14083" max="14083" width="36.5" style="354" customWidth="1"/>
    <col min="14084" max="14084" width="10.75" style="354" customWidth="1"/>
    <col min="14085" max="14085" width="8.13333333333333" style="354" customWidth="1"/>
    <col min="14086" max="14086" width="9.13333333333333" style="354" customWidth="1"/>
    <col min="14087" max="14090" width="9" style="354" hidden="1" customWidth="1"/>
    <col min="14091" max="14335" width="9" style="354"/>
    <col min="14336" max="14336" width="36.75" style="354" customWidth="1"/>
    <col min="14337" max="14337" width="11.6333333333333" style="354" customWidth="1"/>
    <col min="14338" max="14338" width="8.13333333333333" style="354" customWidth="1"/>
    <col min="14339" max="14339" width="36.5" style="354" customWidth="1"/>
    <col min="14340" max="14340" width="10.75" style="354" customWidth="1"/>
    <col min="14341" max="14341" width="8.13333333333333" style="354" customWidth="1"/>
    <col min="14342" max="14342" width="9.13333333333333" style="354" customWidth="1"/>
    <col min="14343" max="14346" width="9" style="354" hidden="1" customWidth="1"/>
    <col min="14347" max="14591" width="9" style="354"/>
    <col min="14592" max="14592" width="36.75" style="354" customWidth="1"/>
    <col min="14593" max="14593" width="11.6333333333333" style="354" customWidth="1"/>
    <col min="14594" max="14594" width="8.13333333333333" style="354" customWidth="1"/>
    <col min="14595" max="14595" width="36.5" style="354" customWidth="1"/>
    <col min="14596" max="14596" width="10.75" style="354" customWidth="1"/>
    <col min="14597" max="14597" width="8.13333333333333" style="354" customWidth="1"/>
    <col min="14598" max="14598" width="9.13333333333333" style="354" customWidth="1"/>
    <col min="14599" max="14602" width="9" style="354" hidden="1" customWidth="1"/>
    <col min="14603" max="14847" width="9" style="354"/>
    <col min="14848" max="14848" width="36.75" style="354" customWidth="1"/>
    <col min="14849" max="14849" width="11.6333333333333" style="354" customWidth="1"/>
    <col min="14850" max="14850" width="8.13333333333333" style="354" customWidth="1"/>
    <col min="14851" max="14851" width="36.5" style="354" customWidth="1"/>
    <col min="14852" max="14852" width="10.75" style="354" customWidth="1"/>
    <col min="14853" max="14853" width="8.13333333333333" style="354" customWidth="1"/>
    <col min="14854" max="14854" width="9.13333333333333" style="354" customWidth="1"/>
    <col min="14855" max="14858" width="9" style="354" hidden="1" customWidth="1"/>
    <col min="14859" max="15103" width="9" style="354"/>
    <col min="15104" max="15104" width="36.75" style="354" customWidth="1"/>
    <col min="15105" max="15105" width="11.6333333333333" style="354" customWidth="1"/>
    <col min="15106" max="15106" width="8.13333333333333" style="354" customWidth="1"/>
    <col min="15107" max="15107" width="36.5" style="354" customWidth="1"/>
    <col min="15108" max="15108" width="10.75" style="354" customWidth="1"/>
    <col min="15109" max="15109" width="8.13333333333333" style="354" customWidth="1"/>
    <col min="15110" max="15110" width="9.13333333333333" style="354" customWidth="1"/>
    <col min="15111" max="15114" width="9" style="354" hidden="1" customWidth="1"/>
    <col min="15115" max="15359" width="9" style="354"/>
    <col min="15360" max="15360" width="36.75" style="354" customWidth="1"/>
    <col min="15361" max="15361" width="11.6333333333333" style="354" customWidth="1"/>
    <col min="15362" max="15362" width="8.13333333333333" style="354" customWidth="1"/>
    <col min="15363" max="15363" width="36.5" style="354" customWidth="1"/>
    <col min="15364" max="15364" width="10.75" style="354" customWidth="1"/>
    <col min="15365" max="15365" width="8.13333333333333" style="354" customWidth="1"/>
    <col min="15366" max="15366" width="9.13333333333333" style="354" customWidth="1"/>
    <col min="15367" max="15370" width="9" style="354" hidden="1" customWidth="1"/>
    <col min="15371" max="15615" width="9" style="354"/>
    <col min="15616" max="15616" width="36.75" style="354" customWidth="1"/>
    <col min="15617" max="15617" width="11.6333333333333" style="354" customWidth="1"/>
    <col min="15618" max="15618" width="8.13333333333333" style="354" customWidth="1"/>
    <col min="15619" max="15619" width="36.5" style="354" customWidth="1"/>
    <col min="15620" max="15620" width="10.75" style="354" customWidth="1"/>
    <col min="15621" max="15621" width="8.13333333333333" style="354" customWidth="1"/>
    <col min="15622" max="15622" width="9.13333333333333" style="354" customWidth="1"/>
    <col min="15623" max="15626" width="9" style="354" hidden="1" customWidth="1"/>
    <col min="15627" max="15871" width="9" style="354"/>
    <col min="15872" max="15872" width="36.75" style="354" customWidth="1"/>
    <col min="15873" max="15873" width="11.6333333333333" style="354" customWidth="1"/>
    <col min="15874" max="15874" width="8.13333333333333" style="354" customWidth="1"/>
    <col min="15875" max="15875" width="36.5" style="354" customWidth="1"/>
    <col min="15876" max="15876" width="10.75" style="354" customWidth="1"/>
    <col min="15877" max="15877" width="8.13333333333333" style="354" customWidth="1"/>
    <col min="15878" max="15878" width="9.13333333333333" style="354" customWidth="1"/>
    <col min="15879" max="15882" width="9" style="354" hidden="1" customWidth="1"/>
    <col min="15883" max="16127" width="9" style="354"/>
    <col min="16128" max="16128" width="36.75" style="354" customWidth="1"/>
    <col min="16129" max="16129" width="11.6333333333333" style="354" customWidth="1"/>
    <col min="16130" max="16130" width="8.13333333333333" style="354" customWidth="1"/>
    <col min="16131" max="16131" width="36.5" style="354" customWidth="1"/>
    <col min="16132" max="16132" width="10.75" style="354" customWidth="1"/>
    <col min="16133" max="16133" width="8.13333333333333" style="354" customWidth="1"/>
    <col min="16134" max="16134" width="9.13333333333333" style="354" customWidth="1"/>
    <col min="16135" max="16138" width="9" style="354" hidden="1" customWidth="1"/>
    <col min="16139" max="16384" width="9" style="354"/>
  </cols>
  <sheetData>
    <row r="1" ht="18.75" spans="1:12">
      <c r="A1" s="139" t="s">
        <v>683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</row>
    <row r="2" ht="24.75" customHeight="1" spans="1:12">
      <c r="A2" s="140" t="s">
        <v>684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ht="19.5" spans="1:12">
      <c r="A3" s="355"/>
      <c r="B3" s="356"/>
      <c r="C3" s="356"/>
      <c r="D3" s="356"/>
      <c r="E3" s="356"/>
      <c r="F3" s="356"/>
      <c r="G3" s="357"/>
      <c r="I3" s="356"/>
      <c r="J3" s="356"/>
      <c r="K3" s="356"/>
      <c r="L3" s="382" t="s">
        <v>40</v>
      </c>
    </row>
    <row r="4" ht="56.25" spans="1:12">
      <c r="A4" s="358" t="s">
        <v>41</v>
      </c>
      <c r="B4" s="308" t="s">
        <v>42</v>
      </c>
      <c r="C4" s="308" t="s">
        <v>43</v>
      </c>
      <c r="D4" s="308" t="s">
        <v>45</v>
      </c>
      <c r="E4" s="308" t="s">
        <v>685</v>
      </c>
      <c r="F4" s="359" t="s">
        <v>47</v>
      </c>
      <c r="G4" s="360" t="s">
        <v>661</v>
      </c>
      <c r="H4" s="308" t="s">
        <v>42</v>
      </c>
      <c r="I4" s="308" t="s">
        <v>43</v>
      </c>
      <c r="J4" s="308" t="s">
        <v>45</v>
      </c>
      <c r="K4" s="308" t="s">
        <v>685</v>
      </c>
      <c r="L4" s="311" t="s">
        <v>47</v>
      </c>
    </row>
    <row r="5" ht="37.5" customHeight="1" spans="1:12">
      <c r="A5" s="361" t="s">
        <v>49</v>
      </c>
      <c r="B5" s="362"/>
      <c r="C5" s="363"/>
      <c r="D5" s="363"/>
      <c r="E5" s="363"/>
      <c r="F5" s="364"/>
      <c r="G5" s="365" t="s">
        <v>49</v>
      </c>
      <c r="H5" s="362"/>
      <c r="I5" s="363"/>
      <c r="J5" s="363"/>
      <c r="K5" s="363"/>
      <c r="L5" s="383"/>
    </row>
    <row r="6" ht="30.75" customHeight="1" spans="1:12">
      <c r="A6" s="366" t="s">
        <v>686</v>
      </c>
      <c r="B6" s="362"/>
      <c r="C6" s="363"/>
      <c r="D6" s="363"/>
      <c r="E6" s="363"/>
      <c r="F6" s="364"/>
      <c r="G6" s="367" t="s">
        <v>687</v>
      </c>
      <c r="H6" s="362"/>
      <c r="I6" s="363"/>
      <c r="J6" s="363"/>
      <c r="K6" s="363"/>
      <c r="L6" s="383"/>
    </row>
    <row r="7" ht="36.75" customHeight="1" spans="1:12">
      <c r="A7" s="368" t="s">
        <v>688</v>
      </c>
      <c r="B7" s="369"/>
      <c r="C7" s="370"/>
      <c r="D7" s="370"/>
      <c r="E7" s="370"/>
      <c r="F7" s="371"/>
      <c r="G7" s="372" t="s">
        <v>689</v>
      </c>
      <c r="H7" s="369">
        <f>SUM(H8:H10)</f>
        <v>0</v>
      </c>
      <c r="I7" s="370"/>
      <c r="J7" s="370"/>
      <c r="K7" s="370"/>
      <c r="L7" s="384"/>
    </row>
    <row r="8" ht="36.75" customHeight="1" spans="1:12">
      <c r="A8" s="373" t="s">
        <v>690</v>
      </c>
      <c r="B8" s="369"/>
      <c r="C8" s="370"/>
      <c r="D8" s="370"/>
      <c r="E8" s="370"/>
      <c r="F8" s="371"/>
      <c r="G8" s="374" t="s">
        <v>690</v>
      </c>
      <c r="H8" s="369"/>
      <c r="I8" s="370"/>
      <c r="J8" s="370"/>
      <c r="K8" s="370"/>
      <c r="L8" s="384"/>
    </row>
    <row r="9" ht="36.75" customHeight="1" spans="1:12">
      <c r="A9" s="373" t="s">
        <v>691</v>
      </c>
      <c r="B9" s="369"/>
      <c r="C9" s="370"/>
      <c r="D9" s="370"/>
      <c r="E9" s="370"/>
      <c r="F9" s="371"/>
      <c r="G9" s="374" t="s">
        <v>691</v>
      </c>
      <c r="H9" s="369"/>
      <c r="I9" s="370"/>
      <c r="J9" s="370"/>
      <c r="K9" s="370"/>
      <c r="L9" s="384"/>
    </row>
    <row r="10" ht="36.75" customHeight="1" spans="1:12">
      <c r="A10" s="373" t="s">
        <v>692</v>
      </c>
      <c r="B10" s="369"/>
      <c r="C10" s="370"/>
      <c r="D10" s="370"/>
      <c r="E10" s="370"/>
      <c r="F10" s="371"/>
      <c r="G10" s="374" t="s">
        <v>692</v>
      </c>
      <c r="H10" s="369"/>
      <c r="I10" s="370"/>
      <c r="J10" s="370"/>
      <c r="K10" s="370"/>
      <c r="L10" s="384"/>
    </row>
    <row r="11" ht="36.75" customHeight="1" spans="1:12">
      <c r="A11" s="368" t="s">
        <v>693</v>
      </c>
      <c r="B11" s="369">
        <f>B12+B13</f>
        <v>0</v>
      </c>
      <c r="C11" s="370"/>
      <c r="D11" s="370"/>
      <c r="E11" s="370"/>
      <c r="F11" s="371"/>
      <c r="G11" s="372" t="s">
        <v>694</v>
      </c>
      <c r="H11" s="369">
        <f>H12+H13</f>
        <v>0</v>
      </c>
      <c r="I11" s="370"/>
      <c r="J11" s="370"/>
      <c r="K11" s="370"/>
      <c r="L11" s="384"/>
    </row>
    <row r="12" ht="36.75" customHeight="1" spans="1:12">
      <c r="A12" s="375" t="s">
        <v>695</v>
      </c>
      <c r="B12" s="369"/>
      <c r="C12" s="370"/>
      <c r="D12" s="370"/>
      <c r="E12" s="370"/>
      <c r="F12" s="371"/>
      <c r="G12" s="374" t="s">
        <v>696</v>
      </c>
      <c r="H12" s="369"/>
      <c r="I12" s="370"/>
      <c r="J12" s="370"/>
      <c r="K12" s="370"/>
      <c r="L12" s="384"/>
    </row>
    <row r="13" ht="36.75" customHeight="1" spans="1:12">
      <c r="A13" s="373" t="s">
        <v>697</v>
      </c>
      <c r="B13" s="369"/>
      <c r="C13" s="370"/>
      <c r="D13" s="370"/>
      <c r="E13" s="370"/>
      <c r="F13" s="371"/>
      <c r="G13" s="374" t="s">
        <v>697</v>
      </c>
      <c r="H13" s="369"/>
      <c r="I13" s="370"/>
      <c r="J13" s="370"/>
      <c r="K13" s="370"/>
      <c r="L13" s="384"/>
    </row>
    <row r="14" ht="36.75" customHeight="1" spans="1:12">
      <c r="A14" s="368" t="s">
        <v>698</v>
      </c>
      <c r="B14" s="369"/>
      <c r="C14" s="370"/>
      <c r="D14" s="370"/>
      <c r="E14" s="370"/>
      <c r="F14" s="371"/>
      <c r="G14" s="372" t="s">
        <v>699</v>
      </c>
      <c r="H14" s="369"/>
      <c r="I14" s="370"/>
      <c r="J14" s="370"/>
      <c r="K14" s="370"/>
      <c r="L14" s="384"/>
    </row>
    <row r="15" ht="36.75" customHeight="1" spans="1:12">
      <c r="A15" s="368" t="s">
        <v>700</v>
      </c>
      <c r="B15" s="369"/>
      <c r="C15" s="370"/>
      <c r="D15" s="370"/>
      <c r="E15" s="370"/>
      <c r="F15" s="371"/>
      <c r="G15" s="372" t="s">
        <v>701</v>
      </c>
      <c r="H15" s="369"/>
      <c r="I15" s="370"/>
      <c r="J15" s="370"/>
      <c r="K15" s="370"/>
      <c r="L15" s="384"/>
    </row>
    <row r="16" ht="36.75" customHeight="1" spans="1:12">
      <c r="A16" s="376"/>
      <c r="B16" s="377"/>
      <c r="C16" s="377"/>
      <c r="D16" s="377"/>
      <c r="E16" s="377"/>
      <c r="F16" s="377"/>
      <c r="G16" s="378" t="s">
        <v>702</v>
      </c>
      <c r="H16" s="377"/>
      <c r="I16" s="377"/>
      <c r="J16" s="377"/>
      <c r="K16" s="377"/>
      <c r="L16" s="385"/>
    </row>
    <row r="17" ht="38.25" customHeight="1" spans="1:11">
      <c r="A17" s="379"/>
      <c r="B17" s="379"/>
      <c r="C17" s="379"/>
      <c r="D17" s="379"/>
      <c r="E17" s="379"/>
      <c r="F17" s="379"/>
      <c r="G17" s="379"/>
      <c r="H17" s="379"/>
      <c r="I17" s="379"/>
      <c r="J17" s="379"/>
      <c r="K17" s="379"/>
    </row>
    <row r="18" ht="13.5" spans="1:11">
      <c r="A18" s="379" t="s">
        <v>703</v>
      </c>
      <c r="B18" s="379"/>
      <c r="C18" s="379"/>
      <c r="D18" s="379"/>
      <c r="E18" s="379"/>
      <c r="F18" s="379"/>
      <c r="G18" s="379"/>
      <c r="H18" s="379"/>
      <c r="I18" s="379"/>
      <c r="J18" s="379"/>
      <c r="K18" s="379"/>
    </row>
    <row r="19" spans="1:11">
      <c r="A19" s="354"/>
      <c r="B19" s="380"/>
      <c r="C19" s="380"/>
      <c r="D19" s="380"/>
      <c r="E19" s="380"/>
      <c r="H19" s="380"/>
      <c r="I19" s="380"/>
      <c r="J19" s="380"/>
      <c r="K19" s="380"/>
    </row>
    <row r="20" spans="1:1">
      <c r="A20" s="354"/>
    </row>
    <row r="21" spans="1:1">
      <c r="A21" s="354"/>
    </row>
    <row r="22" spans="1:1">
      <c r="A22" s="354"/>
    </row>
    <row r="23" spans="1:1">
      <c r="A23" s="354"/>
    </row>
    <row r="24" spans="1:1">
      <c r="A24" s="354"/>
    </row>
    <row r="25" spans="1:1">
      <c r="A25" s="354"/>
    </row>
    <row r="26" spans="1:1">
      <c r="A26" s="354"/>
    </row>
    <row r="27" spans="1:1">
      <c r="A27" s="354"/>
    </row>
    <row r="28" spans="1:1">
      <c r="A28" s="354"/>
    </row>
    <row r="29" spans="1:1">
      <c r="A29" s="354"/>
    </row>
    <row r="30" spans="1:1">
      <c r="A30" s="354"/>
    </row>
    <row r="31" spans="1:1">
      <c r="A31" s="354"/>
    </row>
    <row r="32" spans="1:1">
      <c r="A32" s="354"/>
    </row>
    <row r="33" spans="1:1">
      <c r="A33" s="354"/>
    </row>
    <row r="34" spans="1:1">
      <c r="A34" s="354"/>
    </row>
    <row r="35" spans="1:1">
      <c r="A35" s="354"/>
    </row>
    <row r="36" spans="1:1">
      <c r="A36" s="354"/>
    </row>
    <row r="43" spans="1:1">
      <c r="A43" s="381"/>
    </row>
  </sheetData>
  <mergeCells count="5">
    <mergeCell ref="A1:L1"/>
    <mergeCell ref="A2:L2"/>
    <mergeCell ref="A3:B3"/>
    <mergeCell ref="A17:K17"/>
    <mergeCell ref="A18:K18"/>
  </mergeCells>
  <printOptions horizontalCentered="1"/>
  <pageMargins left="0.235416666666667" right="0.235416666666667" top="0.5" bottom="0.313888888888889" header="0.313888888888889" footer="0.313888888888889"/>
  <pageSetup paperSize="9" scale="78" orientation="landscape" blackAndWhite="1" errors="blank"/>
  <headerFooter alignWithMargins="0"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43"/>
  <sheetViews>
    <sheetView zoomScale="85" zoomScaleNormal="85" workbookViewId="0">
      <selection activeCell="A1" sqref="$A1:$XFD1048576"/>
    </sheetView>
  </sheetViews>
  <sheetFormatPr defaultColWidth="6.75" defaultRowHeight="11.25"/>
  <cols>
    <col min="1" max="1" width="43" style="39" customWidth="1"/>
    <col min="2" max="4" width="14" style="39" customWidth="1"/>
    <col min="5" max="45" width="9" style="39" customWidth="1"/>
    <col min="46" max="16384" width="6.75" style="39"/>
  </cols>
  <sheetData>
    <row r="1" ht="19.5" customHeight="1" spans="1:6">
      <c r="A1" s="352" t="s">
        <v>704</v>
      </c>
      <c r="B1" s="352"/>
      <c r="C1" s="352"/>
      <c r="D1" s="352"/>
      <c r="E1" s="352"/>
      <c r="F1" s="352"/>
    </row>
    <row r="2" ht="31.5" customHeight="1" spans="1:45">
      <c r="A2" s="41" t="s">
        <v>705</v>
      </c>
      <c r="B2" s="41"/>
      <c r="C2" s="41"/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</row>
    <row r="3" s="38" customFormat="1" ht="19.5" customHeight="1" spans="1:45">
      <c r="A3" s="43"/>
      <c r="B3" s="44"/>
      <c r="C3" s="44"/>
      <c r="D3" s="45" t="s">
        <v>40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</row>
    <row r="4" s="38" customFormat="1" ht="50.1" customHeight="1" spans="1:45">
      <c r="A4" s="47" t="s">
        <v>653</v>
      </c>
      <c r="B4" s="48" t="s">
        <v>706</v>
      </c>
      <c r="C4" s="49" t="s">
        <v>707</v>
      </c>
      <c r="D4" s="50" t="s">
        <v>708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63"/>
    </row>
    <row r="5" s="38" customFormat="1" ht="24.95" customHeight="1" spans="1:4">
      <c r="A5" s="51" t="s">
        <v>709</v>
      </c>
      <c r="B5" s="52"/>
      <c r="C5" s="52"/>
      <c r="D5" s="53"/>
    </row>
    <row r="6" s="38" customFormat="1" ht="24.95" customHeight="1" spans="1:45">
      <c r="A6" s="54" t="s">
        <v>710</v>
      </c>
      <c r="B6" s="55"/>
      <c r="C6" s="52"/>
      <c r="D6" s="53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</row>
    <row r="7" s="38" customFormat="1" ht="24.95" customHeight="1" spans="1:45">
      <c r="A7" s="51" t="s">
        <v>711</v>
      </c>
      <c r="B7" s="55"/>
      <c r="C7" s="52"/>
      <c r="D7" s="53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</row>
    <row r="8" s="38" customFormat="1" ht="24.95" customHeight="1" spans="1:45">
      <c r="A8" s="54" t="s">
        <v>712</v>
      </c>
      <c r="B8" s="55"/>
      <c r="C8" s="52"/>
      <c r="D8" s="5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</row>
    <row r="9" s="38" customFormat="1" ht="24.95" customHeight="1" spans="1:45">
      <c r="A9" s="51" t="s">
        <v>713</v>
      </c>
      <c r="B9" s="55"/>
      <c r="C9" s="52"/>
      <c r="D9" s="53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</row>
    <row r="10" s="38" customFormat="1" ht="24.95" customHeight="1" spans="1:4">
      <c r="A10" s="54" t="s">
        <v>714</v>
      </c>
      <c r="B10" s="56"/>
      <c r="C10" s="56"/>
      <c r="D10" s="57"/>
    </row>
    <row r="11" s="38" customFormat="1" ht="24.95" customHeight="1" spans="1:4">
      <c r="A11" s="51" t="s">
        <v>715</v>
      </c>
      <c r="B11" s="56"/>
      <c r="C11" s="56"/>
      <c r="D11" s="57"/>
    </row>
    <row r="12" s="38" customFormat="1" ht="24.95" customHeight="1" spans="1:4">
      <c r="A12" s="54" t="s">
        <v>716</v>
      </c>
      <c r="B12" s="56"/>
      <c r="C12" s="56"/>
      <c r="D12" s="57"/>
    </row>
    <row r="13" s="38" customFormat="1" ht="24.95" customHeight="1" spans="1:4">
      <c r="A13" s="51" t="s">
        <v>717</v>
      </c>
      <c r="B13" s="56"/>
      <c r="C13" s="56"/>
      <c r="D13" s="57"/>
    </row>
    <row r="14" s="38" customFormat="1" ht="24.95" customHeight="1" spans="1:4">
      <c r="A14" s="54" t="s">
        <v>718</v>
      </c>
      <c r="B14" s="56"/>
      <c r="C14" s="56"/>
      <c r="D14" s="57"/>
    </row>
    <row r="15" s="38" customFormat="1" ht="24.95" customHeight="1" spans="1:4">
      <c r="A15" s="51" t="s">
        <v>719</v>
      </c>
      <c r="B15" s="56"/>
      <c r="C15" s="56"/>
      <c r="D15" s="57"/>
    </row>
    <row r="16" s="38" customFormat="1" ht="24.95" customHeight="1" spans="1:4">
      <c r="A16" s="54" t="s">
        <v>720</v>
      </c>
      <c r="B16" s="56"/>
      <c r="C16" s="56"/>
      <c r="D16" s="57"/>
    </row>
    <row r="17" s="38" customFormat="1" ht="24.95" customHeight="1" spans="1:4">
      <c r="A17" s="51" t="s">
        <v>721</v>
      </c>
      <c r="B17" s="56"/>
      <c r="C17" s="56"/>
      <c r="D17" s="57"/>
    </row>
    <row r="18" s="38" customFormat="1" ht="24.95" customHeight="1" spans="1:4">
      <c r="A18" s="54" t="s">
        <v>722</v>
      </c>
      <c r="B18" s="56"/>
      <c r="C18" s="56"/>
      <c r="D18" s="57"/>
    </row>
    <row r="19" s="38" customFormat="1" ht="24.95" customHeight="1" spans="1:4">
      <c r="A19" s="54"/>
      <c r="B19" s="56"/>
      <c r="C19" s="56"/>
      <c r="D19" s="57"/>
    </row>
    <row r="20" s="38" customFormat="1" ht="24.95" customHeight="1" spans="1:4">
      <c r="A20" s="58" t="s">
        <v>723</v>
      </c>
      <c r="B20" s="56"/>
      <c r="C20" s="56"/>
      <c r="D20" s="57"/>
    </row>
    <row r="21" s="38" customFormat="1" ht="24.95" customHeight="1" spans="1:4">
      <c r="A21" s="59" t="s">
        <v>724</v>
      </c>
      <c r="B21" s="60"/>
      <c r="C21" s="60"/>
      <c r="D21" s="61"/>
    </row>
    <row r="43" spans="1:1">
      <c r="A43" s="62"/>
    </row>
  </sheetData>
  <mergeCells count="1">
    <mergeCell ref="A2:D2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3"/>
  <sheetViews>
    <sheetView zoomScale="115" zoomScaleNormal="115" topLeftCell="A4" workbookViewId="0">
      <selection activeCell="G7" sqref="G7"/>
    </sheetView>
  </sheetViews>
  <sheetFormatPr defaultColWidth="9" defaultRowHeight="13.5"/>
  <cols>
    <col min="1" max="1" width="31" style="300" customWidth="1"/>
    <col min="2" max="2" width="12.5" style="301" customWidth="1"/>
    <col min="3" max="3" width="10.8833333333333" style="302" customWidth="1"/>
    <col min="4" max="4" width="31.5" style="300" customWidth="1"/>
    <col min="5" max="5" width="12" style="300" customWidth="1"/>
    <col min="6" max="6" width="10.8833333333333" style="300" customWidth="1"/>
    <col min="7" max="16384" width="9" style="300"/>
  </cols>
  <sheetData>
    <row r="1" ht="18" customHeight="1" spans="1:6">
      <c r="A1" s="139" t="s">
        <v>725</v>
      </c>
      <c r="B1" s="139"/>
      <c r="C1" s="139"/>
      <c r="D1" s="139"/>
      <c r="E1" s="139"/>
      <c r="F1" s="139"/>
    </row>
    <row r="2" ht="24" spans="1:6">
      <c r="A2" s="140" t="s">
        <v>726</v>
      </c>
      <c r="B2" s="140"/>
      <c r="C2" s="140"/>
      <c r="D2" s="140"/>
      <c r="E2" s="140"/>
      <c r="F2" s="140"/>
    </row>
    <row r="3" ht="24.75" spans="1:6">
      <c r="A3" s="303"/>
      <c r="B3" s="304"/>
      <c r="C3" s="305"/>
      <c r="D3" s="303"/>
      <c r="E3" s="306" t="s">
        <v>40</v>
      </c>
      <c r="F3" s="306"/>
    </row>
    <row r="4" ht="56.25" spans="1:6">
      <c r="A4" s="307" t="s">
        <v>41</v>
      </c>
      <c r="B4" s="308" t="s">
        <v>42</v>
      </c>
      <c r="C4" s="309" t="s">
        <v>727</v>
      </c>
      <c r="D4" s="310" t="s">
        <v>48</v>
      </c>
      <c r="E4" s="308" t="s">
        <v>42</v>
      </c>
      <c r="F4" s="311" t="s">
        <v>728</v>
      </c>
    </row>
    <row r="5" ht="18.75" spans="1:6">
      <c r="A5" s="312" t="s">
        <v>49</v>
      </c>
      <c r="B5" s="313">
        <f>B6+B32</f>
        <v>1184451</v>
      </c>
      <c r="C5" s="314"/>
      <c r="D5" s="315" t="s">
        <v>49</v>
      </c>
      <c r="E5" s="313">
        <f>E6+E32</f>
        <v>1184451</v>
      </c>
      <c r="F5" s="316"/>
    </row>
    <row r="6" ht="18.75" spans="1:6">
      <c r="A6" s="317" t="s">
        <v>50</v>
      </c>
      <c r="B6" s="313">
        <f>B7+B21</f>
        <v>682427</v>
      </c>
      <c r="C6" s="318">
        <v>101.56</v>
      </c>
      <c r="D6" s="319" t="s">
        <v>51</v>
      </c>
      <c r="E6" s="313">
        <f>SUM(E7:E31)</f>
        <v>914242</v>
      </c>
      <c r="F6" s="320">
        <v>94.12</v>
      </c>
    </row>
    <row r="7" spans="1:6">
      <c r="A7" s="321" t="s">
        <v>52</v>
      </c>
      <c r="B7" s="322">
        <v>602027</v>
      </c>
      <c r="C7" s="323">
        <v>1.03000128658821</v>
      </c>
      <c r="D7" s="324" t="s">
        <v>53</v>
      </c>
      <c r="E7" s="322">
        <v>81520</v>
      </c>
      <c r="F7" s="325">
        <v>1.11422440304526</v>
      </c>
    </row>
    <row r="8" spans="1:6">
      <c r="A8" s="321" t="s">
        <v>54</v>
      </c>
      <c r="B8" s="322">
        <v>200593</v>
      </c>
      <c r="C8" s="323">
        <v>1.1058170431868</v>
      </c>
      <c r="D8" s="324" t="s">
        <v>55</v>
      </c>
      <c r="E8" s="322">
        <v>0</v>
      </c>
      <c r="F8" s="325"/>
    </row>
    <row r="9" spans="1:6">
      <c r="A9" s="321" t="s">
        <v>56</v>
      </c>
      <c r="B9" s="322">
        <v>121086</v>
      </c>
      <c r="C9" s="323">
        <v>1.1388290618387</v>
      </c>
      <c r="D9" s="324" t="s">
        <v>57</v>
      </c>
      <c r="E9" s="322">
        <v>446</v>
      </c>
      <c r="F9" s="325">
        <v>0.518002322880372</v>
      </c>
    </row>
    <row r="10" spans="1:6">
      <c r="A10" s="321" t="s">
        <v>58</v>
      </c>
      <c r="B10" s="322">
        <v>30948</v>
      </c>
      <c r="C10" s="323">
        <v>1.05277341225295</v>
      </c>
      <c r="D10" s="324" t="s">
        <v>59</v>
      </c>
      <c r="E10" s="322">
        <v>78835</v>
      </c>
      <c r="F10" s="325">
        <v>0.861622366005071</v>
      </c>
    </row>
    <row r="11" spans="1:6">
      <c r="A11" s="321" t="s">
        <v>60</v>
      </c>
      <c r="B11" s="322">
        <v>15</v>
      </c>
      <c r="C11" s="323">
        <v>1</v>
      </c>
      <c r="D11" s="324" t="s">
        <v>61</v>
      </c>
      <c r="E11" s="322">
        <v>215209</v>
      </c>
      <c r="F11" s="325">
        <v>0.956097756018677</v>
      </c>
    </row>
    <row r="12" spans="1:6">
      <c r="A12" s="321" t="s">
        <v>62</v>
      </c>
      <c r="B12" s="322">
        <v>31700</v>
      </c>
      <c r="C12" s="323">
        <v>0.893913766849022</v>
      </c>
      <c r="D12" s="324" t="s">
        <v>63</v>
      </c>
      <c r="E12" s="322">
        <v>37212</v>
      </c>
      <c r="F12" s="325">
        <v>1.01973035185794</v>
      </c>
    </row>
    <row r="13" spans="1:6">
      <c r="A13" s="321" t="s">
        <v>64</v>
      </c>
      <c r="B13" s="322">
        <v>35037</v>
      </c>
      <c r="C13" s="323">
        <v>1.15828093490694</v>
      </c>
      <c r="D13" s="324" t="s">
        <v>65</v>
      </c>
      <c r="E13" s="322">
        <v>9005</v>
      </c>
      <c r="F13" s="325">
        <v>0.778642455685257</v>
      </c>
    </row>
    <row r="14" spans="1:6">
      <c r="A14" s="321" t="s">
        <v>66</v>
      </c>
      <c r="B14" s="322">
        <v>37126</v>
      </c>
      <c r="C14" s="323">
        <v>1.02780659985604</v>
      </c>
      <c r="D14" s="324" t="s">
        <v>67</v>
      </c>
      <c r="E14" s="322">
        <v>101433</v>
      </c>
      <c r="F14" s="325">
        <v>0.972931753872716</v>
      </c>
    </row>
    <row r="15" spans="1:6">
      <c r="A15" s="321" t="s">
        <v>68</v>
      </c>
      <c r="B15" s="322">
        <v>27764</v>
      </c>
      <c r="C15" s="323">
        <v>1.11425131436369</v>
      </c>
      <c r="D15" s="324" t="s">
        <v>69</v>
      </c>
      <c r="E15" s="322">
        <v>70810</v>
      </c>
      <c r="F15" s="325">
        <v>1.1805995531695</v>
      </c>
    </row>
    <row r="16" spans="1:6">
      <c r="A16" s="321" t="s">
        <v>70</v>
      </c>
      <c r="B16" s="322">
        <v>53434</v>
      </c>
      <c r="C16" s="323">
        <v>0.679660387438151</v>
      </c>
      <c r="D16" s="324" t="s">
        <v>71</v>
      </c>
      <c r="E16" s="322">
        <v>7414</v>
      </c>
      <c r="F16" s="325">
        <v>1.35390796201607</v>
      </c>
    </row>
    <row r="17" spans="1:6">
      <c r="A17" s="321" t="s">
        <v>72</v>
      </c>
      <c r="B17" s="322">
        <v>356</v>
      </c>
      <c r="C17" s="323">
        <v>1</v>
      </c>
      <c r="D17" s="324" t="s">
        <v>73</v>
      </c>
      <c r="E17" s="322">
        <v>107706</v>
      </c>
      <c r="F17" s="325">
        <v>0.676583475196462</v>
      </c>
    </row>
    <row r="18" spans="1:6">
      <c r="A18" s="321" t="s">
        <v>74</v>
      </c>
      <c r="B18" s="322">
        <v>63914</v>
      </c>
      <c r="C18" s="323">
        <v>1.12265760306336</v>
      </c>
      <c r="D18" s="324" t="s">
        <v>75</v>
      </c>
      <c r="E18" s="322">
        <v>7322</v>
      </c>
      <c r="F18" s="325">
        <v>0.894126266943461</v>
      </c>
    </row>
    <row r="19" spans="1:10">
      <c r="A19" s="321" t="s">
        <v>76</v>
      </c>
      <c r="B19" s="322">
        <v>54</v>
      </c>
      <c r="C19" s="323">
        <v>0.928275862068966</v>
      </c>
      <c r="D19" s="324" t="s">
        <v>77</v>
      </c>
      <c r="E19" s="322">
        <v>3601</v>
      </c>
      <c r="F19" s="325">
        <v>0.519399971152459</v>
      </c>
      <c r="J19" s="351" t="s">
        <v>13</v>
      </c>
    </row>
    <row r="20" spans="1:6">
      <c r="A20" s="321" t="s">
        <v>78</v>
      </c>
      <c r="B20" s="322"/>
      <c r="C20" s="326"/>
      <c r="D20" s="324" t="s">
        <v>79</v>
      </c>
      <c r="E20" s="322">
        <v>56221</v>
      </c>
      <c r="F20" s="325">
        <v>1.6593666066527</v>
      </c>
    </row>
    <row r="21" spans="1:6">
      <c r="A21" s="204" t="s">
        <v>80</v>
      </c>
      <c r="B21" s="322">
        <v>80400</v>
      </c>
      <c r="C21" s="323">
        <v>0.919481654797081</v>
      </c>
      <c r="D21" s="324" t="s">
        <v>81</v>
      </c>
      <c r="E21" s="322">
        <v>5281</v>
      </c>
      <c r="F21" s="325">
        <v>0.907388316151203</v>
      </c>
    </row>
    <row r="22" spans="1:6">
      <c r="A22" s="204" t="s">
        <v>82</v>
      </c>
      <c r="B22" s="322">
        <v>35000</v>
      </c>
      <c r="C22" s="323">
        <v>0.979351630046844</v>
      </c>
      <c r="D22" s="324" t="s">
        <v>83</v>
      </c>
      <c r="E22" s="322">
        <v>20000</v>
      </c>
      <c r="F22" s="325">
        <v>0.921658986175115</v>
      </c>
    </row>
    <row r="23" spans="1:6">
      <c r="A23" s="204" t="s">
        <v>84</v>
      </c>
      <c r="B23" s="322">
        <v>8000</v>
      </c>
      <c r="C23" s="323">
        <v>0.991214125792507</v>
      </c>
      <c r="D23" s="327" t="s">
        <v>85</v>
      </c>
      <c r="E23" s="322">
        <v>0</v>
      </c>
      <c r="F23" s="325"/>
    </row>
    <row r="24" spans="1:6">
      <c r="A24" s="204" t="s">
        <v>86</v>
      </c>
      <c r="B24" s="322">
        <v>6000</v>
      </c>
      <c r="C24" s="323">
        <v>0.895773739497053</v>
      </c>
      <c r="D24" s="324" t="s">
        <v>87</v>
      </c>
      <c r="E24" s="322">
        <v>2436</v>
      </c>
      <c r="F24" s="325">
        <v>0.282369305668251</v>
      </c>
    </row>
    <row r="25" spans="1:6">
      <c r="A25" s="328" t="s">
        <v>729</v>
      </c>
      <c r="B25" s="322">
        <v>31400</v>
      </c>
      <c r="C25" s="323">
        <v>0.85301493237955</v>
      </c>
      <c r="D25" s="324" t="s">
        <v>89</v>
      </c>
      <c r="E25" s="322">
        <v>40084</v>
      </c>
      <c r="F25" s="325">
        <v>1.12173280349247</v>
      </c>
    </row>
    <row r="26" spans="1:6">
      <c r="A26" s="204" t="s">
        <v>730</v>
      </c>
      <c r="B26" s="329"/>
      <c r="C26" s="330"/>
      <c r="D26" s="324" t="s">
        <v>91</v>
      </c>
      <c r="E26" s="322">
        <v>4</v>
      </c>
      <c r="F26" s="325">
        <v>2</v>
      </c>
    </row>
    <row r="27" spans="1:6">
      <c r="A27" s="204" t="s">
        <v>92</v>
      </c>
      <c r="B27" s="329"/>
      <c r="C27" s="331"/>
      <c r="D27" s="324" t="s">
        <v>93</v>
      </c>
      <c r="E27" s="322">
        <v>14154</v>
      </c>
      <c r="F27" s="325">
        <v>1.10638630501055</v>
      </c>
    </row>
    <row r="28" spans="2:6">
      <c r="B28" s="329"/>
      <c r="C28" s="331"/>
      <c r="D28" s="324" t="s">
        <v>94</v>
      </c>
      <c r="E28" s="322">
        <v>27000</v>
      </c>
      <c r="F28" s="325">
        <v>1.35</v>
      </c>
    </row>
    <row r="29" spans="2:6">
      <c r="B29" s="329"/>
      <c r="C29" s="331"/>
      <c r="D29" s="324" t="s">
        <v>95</v>
      </c>
      <c r="E29" s="322">
        <v>1000</v>
      </c>
      <c r="F29" s="325">
        <v>0.0900900900900901</v>
      </c>
    </row>
    <row r="30" spans="2:6">
      <c r="B30" s="329"/>
      <c r="C30" s="331"/>
      <c r="D30" s="324" t="s">
        <v>96</v>
      </c>
      <c r="E30" s="322">
        <v>27547</v>
      </c>
      <c r="F30" s="325">
        <v>0.706333333333333</v>
      </c>
    </row>
    <row r="31" spans="2:6">
      <c r="B31" s="329"/>
      <c r="C31" s="331"/>
      <c r="D31" s="324" t="s">
        <v>97</v>
      </c>
      <c r="E31" s="322">
        <v>2</v>
      </c>
      <c r="F31" s="325">
        <v>1</v>
      </c>
    </row>
    <row r="32" ht="18.75" hidden="1" spans="1:6">
      <c r="A32" s="317" t="s">
        <v>98</v>
      </c>
      <c r="B32" s="313">
        <f>B33+B35+B36+B37+B40</f>
        <v>502024</v>
      </c>
      <c r="C32" s="332"/>
      <c r="D32" s="319" t="s">
        <v>100</v>
      </c>
      <c r="E32" s="313">
        <f>E33+E34+E35</f>
        <v>270209</v>
      </c>
      <c r="F32" s="333"/>
    </row>
    <row r="33" ht="14.25" hidden="1" spans="1:6">
      <c r="A33" s="204" t="s">
        <v>101</v>
      </c>
      <c r="B33" s="334">
        <v>222719</v>
      </c>
      <c r="C33" s="332"/>
      <c r="D33" s="324" t="s">
        <v>102</v>
      </c>
      <c r="E33" s="322">
        <v>131516</v>
      </c>
      <c r="F33" s="335"/>
    </row>
    <row r="34" hidden="1" spans="1:6">
      <c r="A34" s="204" t="s">
        <v>103</v>
      </c>
      <c r="B34" s="336"/>
      <c r="C34" s="337"/>
      <c r="D34" s="324" t="s">
        <v>104</v>
      </c>
      <c r="E34" s="322">
        <v>94393</v>
      </c>
      <c r="F34" s="335"/>
    </row>
    <row r="35" hidden="1" spans="1:6">
      <c r="A35" s="204" t="s">
        <v>106</v>
      </c>
      <c r="B35" s="322">
        <v>100000</v>
      </c>
      <c r="C35" s="337"/>
      <c r="D35" s="324" t="s">
        <v>107</v>
      </c>
      <c r="E35" s="322">
        <v>44300</v>
      </c>
      <c r="F35" s="338"/>
    </row>
    <row r="36" hidden="1" spans="1:6">
      <c r="A36" s="204" t="s">
        <v>108</v>
      </c>
      <c r="B36" s="336">
        <v>60000</v>
      </c>
      <c r="C36" s="337"/>
      <c r="D36" s="324" t="s">
        <v>731</v>
      </c>
      <c r="E36" s="322">
        <v>44300</v>
      </c>
      <c r="F36" s="338"/>
    </row>
    <row r="37" hidden="1" spans="1:6">
      <c r="A37" s="204" t="s">
        <v>732</v>
      </c>
      <c r="B37" s="336">
        <v>44300</v>
      </c>
      <c r="C37" s="337"/>
      <c r="D37" s="324" t="s">
        <v>733</v>
      </c>
      <c r="E37" s="322"/>
      <c r="F37" s="338"/>
    </row>
    <row r="38" hidden="1" spans="1:6">
      <c r="A38" s="204" t="s">
        <v>112</v>
      </c>
      <c r="B38" s="336"/>
      <c r="C38" s="337"/>
      <c r="D38" s="338" t="s">
        <v>734</v>
      </c>
      <c r="E38" s="336"/>
      <c r="F38" s="338"/>
    </row>
    <row r="39" hidden="1" spans="1:6">
      <c r="A39" s="339" t="s">
        <v>114</v>
      </c>
      <c r="B39" s="340">
        <v>44300</v>
      </c>
      <c r="C39" s="341"/>
      <c r="D39" s="338" t="s">
        <v>735</v>
      </c>
      <c r="E39" s="336"/>
      <c r="F39" s="338"/>
    </row>
    <row r="40" hidden="1" spans="1:6">
      <c r="A40" s="342" t="s">
        <v>117</v>
      </c>
      <c r="B40" s="343">
        <v>75005</v>
      </c>
      <c r="C40" s="344"/>
      <c r="D40" s="345"/>
      <c r="E40" s="346"/>
      <c r="F40" s="347"/>
    </row>
    <row r="41" ht="53.25" hidden="1" customHeight="1" spans="1:6">
      <c r="A41" s="348" t="s">
        <v>736</v>
      </c>
      <c r="B41" s="348"/>
      <c r="C41" s="349"/>
      <c r="D41" s="348"/>
      <c r="E41" s="349"/>
      <c r="F41" s="349"/>
    </row>
    <row r="43" spans="1:1">
      <c r="A43" s="350"/>
    </row>
  </sheetData>
  <mergeCells count="4">
    <mergeCell ref="A1:F1"/>
    <mergeCell ref="A2:F2"/>
    <mergeCell ref="E3:F3"/>
    <mergeCell ref="A41:F41"/>
  </mergeCells>
  <printOptions horizontalCentered="1"/>
  <pageMargins left="0.235416666666667" right="0.235416666666667" top="0.511805555555556" bottom="0" header="0.313888888888889" footer="0.313888888888889"/>
  <pageSetup paperSize="9" orientation="portrait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14"/>
  <sheetViews>
    <sheetView topLeftCell="A8" workbookViewId="0">
      <selection activeCell="A1" sqref="$A1:$XFD1048576"/>
    </sheetView>
  </sheetViews>
  <sheetFormatPr defaultColWidth="21.5" defaultRowHeight="14.25" outlineLevelCol="1"/>
  <cols>
    <col min="1" max="1" width="55.25" style="281" customWidth="1"/>
    <col min="2" max="2" width="22.1083333333333" style="282" customWidth="1"/>
    <col min="3" max="16384" width="21.5" style="281"/>
  </cols>
  <sheetData>
    <row r="1" ht="18.75" spans="1:2">
      <c r="A1" s="166" t="s">
        <v>737</v>
      </c>
      <c r="B1" s="283"/>
    </row>
    <row r="2" s="280" customFormat="1" ht="24" spans="1:2">
      <c r="A2" s="167" t="s">
        <v>738</v>
      </c>
      <c r="B2" s="284"/>
    </row>
    <row r="3" ht="27" customHeight="1" spans="1:2">
      <c r="A3" s="285" t="s">
        <v>40</v>
      </c>
      <c r="B3" s="285"/>
    </row>
    <row r="4" ht="24" customHeight="1" spans="1:2">
      <c r="A4" s="286" t="s">
        <v>120</v>
      </c>
      <c r="B4" s="287" t="s">
        <v>739</v>
      </c>
    </row>
    <row r="5" ht="25.5" customHeight="1" spans="1:2">
      <c r="A5" s="288" t="s">
        <v>51</v>
      </c>
      <c r="B5" s="289">
        <f>B6+B131+B132+B139+B164+B190+B205+B233+B299+B344+B370+B386+B419+B433+B448+B455+B460+B461+B468+B483+B486+B505+B506+B509+B512</f>
        <v>914242</v>
      </c>
    </row>
    <row r="6" ht="21" customHeight="1" spans="1:2">
      <c r="A6" s="290" t="s">
        <v>740</v>
      </c>
      <c r="B6" s="291">
        <v>81520</v>
      </c>
    </row>
    <row r="7" ht="21" customHeight="1" spans="1:2">
      <c r="A7" s="292" t="s">
        <v>741</v>
      </c>
      <c r="B7" s="291">
        <v>1523</v>
      </c>
    </row>
    <row r="8" ht="21" customHeight="1" spans="1:2">
      <c r="A8" s="293" t="s">
        <v>742</v>
      </c>
      <c r="B8" s="291">
        <v>753</v>
      </c>
    </row>
    <row r="9" ht="21" customHeight="1" spans="1:2">
      <c r="A9" s="293" t="s">
        <v>743</v>
      </c>
      <c r="B9" s="291">
        <v>165</v>
      </c>
    </row>
    <row r="10" ht="21" customHeight="1" spans="1:2">
      <c r="A10" s="293" t="s">
        <v>744</v>
      </c>
      <c r="B10" s="291">
        <v>195</v>
      </c>
    </row>
    <row r="11" ht="21" customHeight="1" spans="1:2">
      <c r="A11" s="293" t="s">
        <v>745</v>
      </c>
      <c r="B11" s="291">
        <v>100</v>
      </c>
    </row>
    <row r="12" ht="21" customHeight="1" spans="1:2">
      <c r="A12" s="293" t="s">
        <v>746</v>
      </c>
      <c r="B12" s="291">
        <v>175</v>
      </c>
    </row>
    <row r="13" ht="21" customHeight="1" spans="1:2">
      <c r="A13" s="293" t="s">
        <v>747</v>
      </c>
      <c r="B13" s="291">
        <v>31</v>
      </c>
    </row>
    <row r="14" ht="21" customHeight="1" spans="1:2">
      <c r="A14" s="293" t="s">
        <v>748</v>
      </c>
      <c r="B14" s="291">
        <v>1</v>
      </c>
    </row>
    <row r="15" ht="21" customHeight="1" spans="1:2">
      <c r="A15" s="293" t="s">
        <v>749</v>
      </c>
      <c r="B15" s="291">
        <v>84</v>
      </c>
    </row>
    <row r="16" ht="21" customHeight="1" spans="1:2">
      <c r="A16" s="293" t="s">
        <v>750</v>
      </c>
      <c r="B16" s="291">
        <v>19</v>
      </c>
    </row>
    <row r="17" ht="21" customHeight="1" spans="1:2">
      <c r="A17" s="292" t="s">
        <v>751</v>
      </c>
      <c r="B17" s="291">
        <v>1196</v>
      </c>
    </row>
    <row r="18" ht="21" customHeight="1" spans="1:2">
      <c r="A18" s="293" t="s">
        <v>742</v>
      </c>
      <c r="B18" s="291">
        <v>725</v>
      </c>
    </row>
    <row r="19" ht="21" customHeight="1" spans="1:2">
      <c r="A19" s="294" t="s">
        <v>752</v>
      </c>
      <c r="B19" s="291">
        <v>20</v>
      </c>
    </row>
    <row r="20" ht="21" customHeight="1" spans="1:2">
      <c r="A20" s="293" t="s">
        <v>753</v>
      </c>
      <c r="B20" s="291">
        <v>185</v>
      </c>
    </row>
    <row r="21" ht="21" customHeight="1" spans="1:2">
      <c r="A21" s="293" t="s">
        <v>754</v>
      </c>
      <c r="B21" s="291">
        <v>100</v>
      </c>
    </row>
    <row r="22" ht="21" customHeight="1" spans="1:2">
      <c r="A22" s="293" t="s">
        <v>749</v>
      </c>
      <c r="B22" s="291">
        <v>122</v>
      </c>
    </row>
    <row r="23" ht="21" customHeight="1" spans="1:2">
      <c r="A23" s="293" t="s">
        <v>755</v>
      </c>
      <c r="B23" s="291">
        <v>44</v>
      </c>
    </row>
    <row r="24" ht="21" customHeight="1" spans="1:2">
      <c r="A24" s="292" t="s">
        <v>756</v>
      </c>
      <c r="B24" s="291">
        <v>16149</v>
      </c>
    </row>
    <row r="25" ht="21" customHeight="1" spans="1:2">
      <c r="A25" s="293" t="s">
        <v>742</v>
      </c>
      <c r="B25" s="295">
        <v>6989</v>
      </c>
    </row>
    <row r="26" ht="21" customHeight="1" spans="1:2">
      <c r="A26" s="293" t="s">
        <v>743</v>
      </c>
      <c r="B26" s="295">
        <v>1271</v>
      </c>
    </row>
    <row r="27" ht="21" customHeight="1" spans="1:2">
      <c r="A27" s="293" t="s">
        <v>757</v>
      </c>
      <c r="B27" s="295">
        <v>5011</v>
      </c>
    </row>
    <row r="28" ht="21" customHeight="1" spans="1:2">
      <c r="A28" s="294" t="s">
        <v>758</v>
      </c>
      <c r="B28" s="295">
        <v>246</v>
      </c>
    </row>
    <row r="29" ht="21" customHeight="1" spans="1:2">
      <c r="A29" s="293" t="s">
        <v>759</v>
      </c>
      <c r="B29" s="295">
        <v>738</v>
      </c>
    </row>
    <row r="30" ht="21" customHeight="1" spans="1:2">
      <c r="A30" s="293" t="s">
        <v>749</v>
      </c>
      <c r="B30" s="295">
        <v>1426</v>
      </c>
    </row>
    <row r="31" ht="21" customHeight="1" spans="1:2">
      <c r="A31" s="293" t="s">
        <v>760</v>
      </c>
      <c r="B31" s="295">
        <v>468</v>
      </c>
    </row>
    <row r="32" ht="21" customHeight="1" spans="1:2">
      <c r="A32" s="292" t="s">
        <v>761</v>
      </c>
      <c r="B32" s="295">
        <v>2584</v>
      </c>
    </row>
    <row r="33" ht="21" customHeight="1" spans="1:2">
      <c r="A33" s="293" t="s">
        <v>742</v>
      </c>
      <c r="B33" s="295">
        <v>750</v>
      </c>
    </row>
    <row r="34" ht="21" customHeight="1" spans="1:2">
      <c r="A34" s="293" t="s">
        <v>743</v>
      </c>
      <c r="B34" s="295">
        <v>1092</v>
      </c>
    </row>
    <row r="35" ht="21" customHeight="1" spans="1:2">
      <c r="A35" s="293" t="s">
        <v>762</v>
      </c>
      <c r="B35" s="295">
        <v>118</v>
      </c>
    </row>
    <row r="36" ht="21" customHeight="1" spans="1:2">
      <c r="A36" s="293" t="s">
        <v>763</v>
      </c>
      <c r="B36" s="295">
        <v>310</v>
      </c>
    </row>
    <row r="37" ht="21" customHeight="1" spans="1:2">
      <c r="A37" s="293" t="s">
        <v>764</v>
      </c>
      <c r="B37" s="295">
        <v>60</v>
      </c>
    </row>
    <row r="38" ht="21" customHeight="1" spans="1:2">
      <c r="A38" s="293" t="s">
        <v>765</v>
      </c>
      <c r="B38" s="295">
        <v>29</v>
      </c>
    </row>
    <row r="39" ht="21" customHeight="1" spans="1:2">
      <c r="A39" s="294" t="s">
        <v>766</v>
      </c>
      <c r="B39" s="295">
        <v>221</v>
      </c>
    </row>
    <row r="40" ht="21" customHeight="1" spans="1:2">
      <c r="A40" s="293" t="s">
        <v>767</v>
      </c>
      <c r="B40" s="295">
        <v>4</v>
      </c>
    </row>
    <row r="41" ht="21" customHeight="1" spans="1:2">
      <c r="A41" s="292" t="s">
        <v>768</v>
      </c>
      <c r="B41" s="295">
        <v>1035</v>
      </c>
    </row>
    <row r="42" ht="21" customHeight="1" spans="1:2">
      <c r="A42" s="293" t="s">
        <v>742</v>
      </c>
      <c r="B42" s="295">
        <v>653</v>
      </c>
    </row>
    <row r="43" ht="21" customHeight="1" spans="1:2">
      <c r="A43" s="293" t="s">
        <v>769</v>
      </c>
      <c r="B43" s="295">
        <v>71</v>
      </c>
    </row>
    <row r="44" ht="21" customHeight="1" spans="1:2">
      <c r="A44" s="293" t="s">
        <v>770</v>
      </c>
      <c r="B44" s="295">
        <v>91</v>
      </c>
    </row>
    <row r="45" ht="21" customHeight="1" spans="1:2">
      <c r="A45" s="293" t="s">
        <v>771</v>
      </c>
      <c r="B45" s="295">
        <v>53</v>
      </c>
    </row>
    <row r="46" ht="21" customHeight="1" spans="1:2">
      <c r="A46" s="293" t="s">
        <v>772</v>
      </c>
      <c r="B46" s="295">
        <v>167</v>
      </c>
    </row>
    <row r="47" ht="21" customHeight="1" spans="1:2">
      <c r="A47" s="292" t="s">
        <v>773</v>
      </c>
      <c r="B47" s="295">
        <v>2250</v>
      </c>
    </row>
    <row r="48" ht="21" customHeight="1" spans="1:2">
      <c r="A48" s="293" t="s">
        <v>742</v>
      </c>
      <c r="B48" s="295">
        <v>1108</v>
      </c>
    </row>
    <row r="49" ht="21" customHeight="1" spans="1:2">
      <c r="A49" s="293" t="s">
        <v>743</v>
      </c>
      <c r="B49" s="295">
        <v>217</v>
      </c>
    </row>
    <row r="50" ht="21" customHeight="1" spans="1:2">
      <c r="A50" s="294" t="s">
        <v>774</v>
      </c>
      <c r="B50" s="295">
        <v>374</v>
      </c>
    </row>
    <row r="51" ht="21" customHeight="1" spans="1:2">
      <c r="A51" s="293" t="s">
        <v>775</v>
      </c>
      <c r="B51" s="295">
        <v>45</v>
      </c>
    </row>
    <row r="52" ht="21" customHeight="1" spans="1:2">
      <c r="A52" s="293" t="s">
        <v>776</v>
      </c>
      <c r="B52" s="295">
        <v>36</v>
      </c>
    </row>
    <row r="53" ht="21" customHeight="1" spans="1:2">
      <c r="A53" s="293" t="s">
        <v>777</v>
      </c>
      <c r="B53" s="295">
        <v>233</v>
      </c>
    </row>
    <row r="54" ht="21" customHeight="1" spans="1:2">
      <c r="A54" s="293" t="s">
        <v>749</v>
      </c>
      <c r="B54" s="295">
        <v>116</v>
      </c>
    </row>
    <row r="55" ht="21" customHeight="1" spans="1:2">
      <c r="A55" s="293" t="s">
        <v>778</v>
      </c>
      <c r="B55" s="295">
        <v>121</v>
      </c>
    </row>
    <row r="56" ht="21" customHeight="1" spans="1:2">
      <c r="A56" s="292" t="s">
        <v>779</v>
      </c>
      <c r="B56" s="295">
        <v>9503</v>
      </c>
    </row>
    <row r="57" ht="21" customHeight="1" spans="1:2">
      <c r="A57" s="293" t="s">
        <v>742</v>
      </c>
      <c r="B57" s="295">
        <v>200</v>
      </c>
    </row>
    <row r="58" ht="21" customHeight="1" spans="1:2">
      <c r="A58" s="293" t="s">
        <v>780</v>
      </c>
      <c r="B58" s="295">
        <v>9300</v>
      </c>
    </row>
    <row r="59" ht="21" customHeight="1" spans="1:2">
      <c r="A59" s="293" t="s">
        <v>749</v>
      </c>
      <c r="B59" s="295">
        <v>3</v>
      </c>
    </row>
    <row r="60" ht="21" customHeight="1" spans="1:2">
      <c r="A60" s="292" t="s">
        <v>781</v>
      </c>
      <c r="B60" s="295">
        <v>1080</v>
      </c>
    </row>
    <row r="61" ht="21" customHeight="1" spans="1:2">
      <c r="A61" s="294" t="s">
        <v>782</v>
      </c>
      <c r="B61" s="295">
        <v>1080</v>
      </c>
    </row>
    <row r="62" ht="21" customHeight="1" spans="1:2">
      <c r="A62" s="292" t="s">
        <v>783</v>
      </c>
      <c r="B62" s="295">
        <v>3460</v>
      </c>
    </row>
    <row r="63" ht="21" customHeight="1" spans="1:2">
      <c r="A63" s="293" t="s">
        <v>742</v>
      </c>
      <c r="B63" s="295">
        <v>2084</v>
      </c>
    </row>
    <row r="64" ht="21" customHeight="1" spans="1:2">
      <c r="A64" s="293" t="s">
        <v>743</v>
      </c>
      <c r="B64" s="295">
        <v>22</v>
      </c>
    </row>
    <row r="65" ht="21" customHeight="1" spans="1:2">
      <c r="A65" s="293" t="s">
        <v>784</v>
      </c>
      <c r="B65" s="295">
        <v>42</v>
      </c>
    </row>
    <row r="66" ht="21" customHeight="1" spans="1:2">
      <c r="A66" s="293" t="s">
        <v>749</v>
      </c>
      <c r="B66" s="295">
        <v>130</v>
      </c>
    </row>
    <row r="67" ht="21" customHeight="1" spans="1:2">
      <c r="A67" s="293" t="s">
        <v>785</v>
      </c>
      <c r="B67" s="295">
        <v>1182</v>
      </c>
    </row>
    <row r="68" ht="21" customHeight="1" spans="1:2">
      <c r="A68" s="292" t="s">
        <v>786</v>
      </c>
      <c r="B68" s="295">
        <v>3485</v>
      </c>
    </row>
    <row r="69" ht="21" customHeight="1" spans="1:2">
      <c r="A69" s="293" t="s">
        <v>742</v>
      </c>
      <c r="B69" s="295">
        <v>528</v>
      </c>
    </row>
    <row r="70" ht="21" customHeight="1" spans="1:2">
      <c r="A70" s="293" t="s">
        <v>743</v>
      </c>
      <c r="B70" s="295">
        <v>625</v>
      </c>
    </row>
    <row r="71" ht="21" customHeight="1" spans="1:2">
      <c r="A71" s="293" t="s">
        <v>787</v>
      </c>
      <c r="B71" s="295">
        <v>1510</v>
      </c>
    </row>
    <row r="72" ht="21" customHeight="1" spans="1:2">
      <c r="A72" s="294" t="s">
        <v>766</v>
      </c>
      <c r="B72" s="295">
        <v>740</v>
      </c>
    </row>
    <row r="73" ht="21" customHeight="1" spans="1:2">
      <c r="A73" s="293" t="s">
        <v>788</v>
      </c>
      <c r="B73" s="295">
        <v>82</v>
      </c>
    </row>
    <row r="74" ht="21" customHeight="1" spans="1:2">
      <c r="A74" s="292" t="s">
        <v>789</v>
      </c>
      <c r="B74" s="295">
        <v>3000</v>
      </c>
    </row>
    <row r="75" ht="21" customHeight="1" spans="1:2">
      <c r="A75" s="293" t="s">
        <v>790</v>
      </c>
      <c r="B75" s="295">
        <v>3000</v>
      </c>
    </row>
    <row r="76" ht="21" customHeight="1" spans="1:2">
      <c r="A76" s="292" t="s">
        <v>791</v>
      </c>
      <c r="B76" s="295">
        <v>75</v>
      </c>
    </row>
    <row r="77" ht="21" customHeight="1" spans="1:2">
      <c r="A77" s="293" t="s">
        <v>742</v>
      </c>
      <c r="B77" s="295">
        <v>48</v>
      </c>
    </row>
    <row r="78" ht="21" customHeight="1" spans="1:2">
      <c r="A78" s="293" t="s">
        <v>743</v>
      </c>
      <c r="B78" s="295">
        <v>5</v>
      </c>
    </row>
    <row r="79" ht="21" customHeight="1" spans="1:2">
      <c r="A79" s="293" t="s">
        <v>792</v>
      </c>
      <c r="B79" s="295">
        <v>22</v>
      </c>
    </row>
    <row r="80" ht="21" customHeight="1" spans="1:2">
      <c r="A80" s="292" t="s">
        <v>793</v>
      </c>
      <c r="B80" s="295">
        <v>363</v>
      </c>
    </row>
    <row r="81" ht="21" customHeight="1" spans="1:2">
      <c r="A81" s="293" t="s">
        <v>742</v>
      </c>
      <c r="B81" s="295">
        <v>263</v>
      </c>
    </row>
    <row r="82" ht="21" customHeight="1" spans="1:2">
      <c r="A82" s="293" t="s">
        <v>794</v>
      </c>
      <c r="B82" s="295">
        <v>100</v>
      </c>
    </row>
    <row r="83" ht="21" customHeight="1" spans="1:2">
      <c r="A83" s="292" t="s">
        <v>795</v>
      </c>
      <c r="B83" s="295">
        <v>992</v>
      </c>
    </row>
    <row r="84" ht="21" customHeight="1" spans="1:2">
      <c r="A84" s="294" t="s">
        <v>742</v>
      </c>
      <c r="B84" s="295">
        <v>527</v>
      </c>
    </row>
    <row r="85" ht="21" customHeight="1" spans="1:2">
      <c r="A85" s="293" t="s">
        <v>743</v>
      </c>
      <c r="B85" s="295">
        <v>317</v>
      </c>
    </row>
    <row r="86" ht="21" customHeight="1" spans="1:2">
      <c r="A86" s="293" t="s">
        <v>754</v>
      </c>
      <c r="B86" s="295">
        <v>62</v>
      </c>
    </row>
    <row r="87" ht="21" customHeight="1" spans="1:2">
      <c r="A87" s="293" t="s">
        <v>749</v>
      </c>
      <c r="B87" s="295">
        <v>81</v>
      </c>
    </row>
    <row r="88" ht="21" customHeight="1" spans="1:2">
      <c r="A88" s="293" t="s">
        <v>796</v>
      </c>
      <c r="B88" s="295">
        <v>5</v>
      </c>
    </row>
    <row r="89" ht="21" customHeight="1" spans="1:2">
      <c r="A89" s="292" t="s">
        <v>797</v>
      </c>
      <c r="B89" s="295">
        <v>1726</v>
      </c>
    </row>
    <row r="90" ht="21" customHeight="1" spans="1:2">
      <c r="A90" s="293" t="s">
        <v>742</v>
      </c>
      <c r="B90" s="295">
        <v>477</v>
      </c>
    </row>
    <row r="91" ht="21" customHeight="1" spans="1:2">
      <c r="A91" s="293" t="s">
        <v>743</v>
      </c>
      <c r="B91" s="295">
        <v>565</v>
      </c>
    </row>
    <row r="92" ht="21" customHeight="1" spans="1:2">
      <c r="A92" s="293" t="s">
        <v>798</v>
      </c>
      <c r="B92" s="295">
        <v>7</v>
      </c>
    </row>
    <row r="93" ht="21" customHeight="1" spans="1:2">
      <c r="A93" s="294" t="s">
        <v>766</v>
      </c>
      <c r="B93" s="295">
        <v>237</v>
      </c>
    </row>
    <row r="94" ht="21" customHeight="1" spans="1:2">
      <c r="A94" s="293" t="s">
        <v>799</v>
      </c>
      <c r="B94" s="295">
        <v>440</v>
      </c>
    </row>
    <row r="95" ht="21" customHeight="1" spans="1:2">
      <c r="A95" s="292" t="s">
        <v>800</v>
      </c>
      <c r="B95" s="295">
        <v>1816</v>
      </c>
    </row>
    <row r="96" ht="21" customHeight="1" spans="1:2">
      <c r="A96" s="293" t="s">
        <v>742</v>
      </c>
      <c r="B96" s="295">
        <v>1297</v>
      </c>
    </row>
    <row r="97" ht="21" customHeight="1" spans="1:2">
      <c r="A97" s="293" t="s">
        <v>743</v>
      </c>
      <c r="B97" s="295">
        <v>286</v>
      </c>
    </row>
    <row r="98" ht="21" customHeight="1" spans="1:2">
      <c r="A98" s="293" t="s">
        <v>749</v>
      </c>
      <c r="B98" s="295">
        <v>207</v>
      </c>
    </row>
    <row r="99" ht="21" customHeight="1" spans="1:2">
      <c r="A99" s="293" t="s">
        <v>801</v>
      </c>
      <c r="B99" s="295">
        <v>26</v>
      </c>
    </row>
    <row r="100" ht="21" customHeight="1" spans="1:2">
      <c r="A100" s="292" t="s">
        <v>802</v>
      </c>
      <c r="B100" s="295">
        <v>4872</v>
      </c>
    </row>
    <row r="101" ht="21" customHeight="1" spans="1:2">
      <c r="A101" s="293" t="s">
        <v>742</v>
      </c>
      <c r="B101" s="295">
        <v>792</v>
      </c>
    </row>
    <row r="102" ht="21" customHeight="1" spans="1:2">
      <c r="A102" s="293" t="s">
        <v>743</v>
      </c>
      <c r="B102" s="295">
        <v>3992</v>
      </c>
    </row>
    <row r="103" ht="21" customHeight="1" spans="1:2">
      <c r="A103" s="293" t="s">
        <v>749</v>
      </c>
      <c r="B103" s="295">
        <v>88</v>
      </c>
    </row>
    <row r="104" ht="21" customHeight="1" spans="1:2">
      <c r="A104" s="292" t="s">
        <v>803</v>
      </c>
      <c r="B104" s="295">
        <v>2297</v>
      </c>
    </row>
    <row r="105" ht="21" customHeight="1" spans="1:2">
      <c r="A105" s="294" t="s">
        <v>804</v>
      </c>
      <c r="B105" s="295">
        <v>360</v>
      </c>
    </row>
    <row r="106" ht="21" customHeight="1" spans="1:2">
      <c r="A106" s="293" t="s">
        <v>743</v>
      </c>
      <c r="B106" s="295">
        <v>1804</v>
      </c>
    </row>
    <row r="107" ht="21" customHeight="1" spans="1:2">
      <c r="A107" s="293" t="s">
        <v>749</v>
      </c>
      <c r="B107" s="295">
        <v>89</v>
      </c>
    </row>
    <row r="108" ht="21" customHeight="1" spans="1:2">
      <c r="A108" s="293" t="s">
        <v>805</v>
      </c>
      <c r="B108" s="295">
        <v>44</v>
      </c>
    </row>
    <row r="109" ht="21" customHeight="1" spans="1:2">
      <c r="A109" s="292" t="s">
        <v>806</v>
      </c>
      <c r="B109" s="295">
        <v>574</v>
      </c>
    </row>
    <row r="110" ht="21" customHeight="1" spans="1:2">
      <c r="A110" s="293" t="s">
        <v>742</v>
      </c>
      <c r="B110" s="295">
        <v>285</v>
      </c>
    </row>
    <row r="111" ht="21" customHeight="1" spans="1:2">
      <c r="A111" s="293" t="s">
        <v>743</v>
      </c>
      <c r="B111" s="295">
        <v>133</v>
      </c>
    </row>
    <row r="112" ht="21" customHeight="1" spans="1:2">
      <c r="A112" s="293" t="s">
        <v>807</v>
      </c>
      <c r="B112" s="295">
        <v>101</v>
      </c>
    </row>
    <row r="113" ht="21" customHeight="1" spans="1:2">
      <c r="A113" s="293" t="s">
        <v>749</v>
      </c>
      <c r="B113" s="295">
        <v>55</v>
      </c>
    </row>
    <row r="114" ht="21" customHeight="1" spans="1:2">
      <c r="A114" s="293" t="s">
        <v>808</v>
      </c>
      <c r="B114" s="295">
        <v>0</v>
      </c>
    </row>
    <row r="115" ht="21" customHeight="1" spans="1:2">
      <c r="A115" s="292" t="s">
        <v>809</v>
      </c>
      <c r="B115" s="295">
        <v>2046</v>
      </c>
    </row>
    <row r="116" ht="21" customHeight="1" spans="1:2">
      <c r="A116" s="293" t="s">
        <v>742</v>
      </c>
      <c r="B116" s="295">
        <v>656</v>
      </c>
    </row>
    <row r="117" ht="21" customHeight="1" spans="1:2">
      <c r="A117" s="293" t="s">
        <v>743</v>
      </c>
      <c r="B117" s="295">
        <v>890</v>
      </c>
    </row>
    <row r="118" ht="21" customHeight="1" spans="1:2">
      <c r="A118" s="293" t="s">
        <v>749</v>
      </c>
      <c r="B118" s="295">
        <v>192</v>
      </c>
    </row>
    <row r="119" ht="21" customHeight="1" spans="1:2">
      <c r="A119" s="293" t="s">
        <v>809</v>
      </c>
      <c r="B119" s="295">
        <v>308</v>
      </c>
    </row>
    <row r="120" ht="21" customHeight="1" spans="1:2">
      <c r="A120" s="292" t="s">
        <v>810</v>
      </c>
      <c r="B120" s="295">
        <v>1006</v>
      </c>
    </row>
    <row r="121" ht="21" customHeight="1" spans="1:2">
      <c r="A121" s="293" t="s">
        <v>742</v>
      </c>
      <c r="B121" s="295">
        <v>82</v>
      </c>
    </row>
    <row r="122" ht="21" customHeight="1" spans="1:2">
      <c r="A122" s="293" t="s">
        <v>743</v>
      </c>
      <c r="B122" s="295">
        <v>303</v>
      </c>
    </row>
    <row r="123" ht="21" customHeight="1" spans="1:2">
      <c r="A123" s="293" t="s">
        <v>749</v>
      </c>
      <c r="B123" s="295">
        <v>267</v>
      </c>
    </row>
    <row r="124" ht="21" customHeight="1" spans="1:2">
      <c r="A124" s="294" t="s">
        <v>811</v>
      </c>
      <c r="B124" s="295">
        <v>354</v>
      </c>
    </row>
    <row r="125" ht="21" customHeight="1" spans="1:2">
      <c r="A125" s="292" t="s">
        <v>812</v>
      </c>
      <c r="B125" s="295">
        <v>1827</v>
      </c>
    </row>
    <row r="126" ht="21" customHeight="1" spans="1:2">
      <c r="A126" s="293" t="s">
        <v>813</v>
      </c>
      <c r="B126" s="295">
        <v>1800</v>
      </c>
    </row>
    <row r="127" ht="21" customHeight="1" spans="1:2">
      <c r="A127" s="293" t="s">
        <v>814</v>
      </c>
      <c r="B127" s="295">
        <v>21</v>
      </c>
    </row>
    <row r="128" ht="21" customHeight="1" spans="1:2">
      <c r="A128" s="293" t="s">
        <v>815</v>
      </c>
      <c r="B128" s="295">
        <v>6</v>
      </c>
    </row>
    <row r="129" ht="21" customHeight="1" spans="1:2">
      <c r="A129" s="292" t="s">
        <v>816</v>
      </c>
      <c r="B129" s="295">
        <v>18661</v>
      </c>
    </row>
    <row r="130" ht="21" customHeight="1" spans="1:2">
      <c r="A130" s="293" t="s">
        <v>816</v>
      </c>
      <c r="B130" s="295">
        <v>18661</v>
      </c>
    </row>
    <row r="131" ht="21" customHeight="1" spans="1:2">
      <c r="A131" s="290" t="s">
        <v>817</v>
      </c>
      <c r="B131" s="295">
        <v>0</v>
      </c>
    </row>
    <row r="132" ht="21" customHeight="1" spans="1:2">
      <c r="A132" s="290" t="s">
        <v>818</v>
      </c>
      <c r="B132" s="295">
        <v>446</v>
      </c>
    </row>
    <row r="133" ht="21" customHeight="1" spans="1:2">
      <c r="A133" s="292" t="s">
        <v>819</v>
      </c>
      <c r="B133" s="295">
        <v>361</v>
      </c>
    </row>
    <row r="134" ht="21" customHeight="1" spans="1:2">
      <c r="A134" s="293" t="s">
        <v>820</v>
      </c>
      <c r="B134" s="295">
        <v>59</v>
      </c>
    </row>
    <row r="135" ht="21" customHeight="1" spans="1:2">
      <c r="A135" s="293" t="s">
        <v>821</v>
      </c>
      <c r="B135" s="295">
        <v>159</v>
      </c>
    </row>
    <row r="136" ht="21" customHeight="1" spans="1:2">
      <c r="A136" s="293" t="s">
        <v>822</v>
      </c>
      <c r="B136" s="295">
        <v>143</v>
      </c>
    </row>
    <row r="137" ht="21" customHeight="1" spans="1:2">
      <c r="A137" s="292" t="s">
        <v>823</v>
      </c>
      <c r="B137" s="295">
        <v>54</v>
      </c>
    </row>
    <row r="138" ht="21" customHeight="1" spans="1:2">
      <c r="A138" s="293" t="s">
        <v>823</v>
      </c>
      <c r="B138" s="295">
        <v>54</v>
      </c>
    </row>
    <row r="139" ht="21" customHeight="1" spans="1:2">
      <c r="A139" s="290" t="s">
        <v>824</v>
      </c>
      <c r="B139" s="295">
        <v>78835</v>
      </c>
    </row>
    <row r="140" ht="21" customHeight="1" spans="1:2">
      <c r="A140" s="292" t="s">
        <v>825</v>
      </c>
      <c r="B140" s="295">
        <v>20</v>
      </c>
    </row>
    <row r="141" ht="21" customHeight="1" spans="1:2">
      <c r="A141" s="293" t="s">
        <v>825</v>
      </c>
      <c r="B141" s="295">
        <v>20</v>
      </c>
    </row>
    <row r="142" ht="21" customHeight="1" spans="1:2">
      <c r="A142" s="292" t="s">
        <v>826</v>
      </c>
      <c r="B142" s="295">
        <v>73517</v>
      </c>
    </row>
    <row r="143" ht="21" customHeight="1" spans="1:2">
      <c r="A143" s="293" t="s">
        <v>742</v>
      </c>
      <c r="B143" s="295">
        <v>42858</v>
      </c>
    </row>
    <row r="144" ht="21" customHeight="1" spans="1:2">
      <c r="A144" s="293" t="s">
        <v>743</v>
      </c>
      <c r="B144" s="295">
        <v>15688</v>
      </c>
    </row>
    <row r="145" ht="21" customHeight="1" spans="1:2">
      <c r="A145" s="293" t="s">
        <v>777</v>
      </c>
      <c r="B145" s="295">
        <v>5785</v>
      </c>
    </row>
    <row r="146" ht="21" customHeight="1" spans="1:2">
      <c r="A146" s="293" t="s">
        <v>827</v>
      </c>
      <c r="B146" s="295">
        <v>9136</v>
      </c>
    </row>
    <row r="147" ht="21" customHeight="1" spans="1:2">
      <c r="A147" s="293" t="s">
        <v>828</v>
      </c>
      <c r="B147" s="295">
        <v>50</v>
      </c>
    </row>
    <row r="148" ht="21" customHeight="1" spans="1:2">
      <c r="A148" s="292" t="s">
        <v>829</v>
      </c>
      <c r="B148" s="295">
        <v>500</v>
      </c>
    </row>
    <row r="149" ht="21" customHeight="1" spans="1:2">
      <c r="A149" s="293" t="s">
        <v>830</v>
      </c>
      <c r="B149" s="295">
        <v>500</v>
      </c>
    </row>
    <row r="150" ht="21" customHeight="1" spans="1:2">
      <c r="A150" s="292" t="s">
        <v>831</v>
      </c>
      <c r="B150" s="295">
        <v>1034</v>
      </c>
    </row>
    <row r="151" ht="21" customHeight="1" spans="1:2">
      <c r="A151" s="293" t="s">
        <v>832</v>
      </c>
      <c r="B151" s="295">
        <v>1034</v>
      </c>
    </row>
    <row r="152" ht="21" customHeight="1" spans="1:2">
      <c r="A152" s="292" t="s">
        <v>833</v>
      </c>
      <c r="B152" s="295">
        <v>1764</v>
      </c>
    </row>
    <row r="153" ht="21" customHeight="1" spans="1:2">
      <c r="A153" s="293" t="s">
        <v>742</v>
      </c>
      <c r="B153" s="295">
        <v>1125</v>
      </c>
    </row>
    <row r="154" ht="21" customHeight="1" spans="1:2">
      <c r="A154" s="293" t="s">
        <v>743</v>
      </c>
      <c r="B154" s="295">
        <v>68</v>
      </c>
    </row>
    <row r="155" ht="21" customHeight="1" spans="1:2">
      <c r="A155" s="294" t="s">
        <v>834</v>
      </c>
      <c r="B155" s="295">
        <v>86</v>
      </c>
    </row>
    <row r="156" ht="21" customHeight="1" spans="1:2">
      <c r="A156" s="293" t="s">
        <v>835</v>
      </c>
      <c r="B156" s="295">
        <v>93</v>
      </c>
    </row>
    <row r="157" ht="21" customHeight="1" spans="1:2">
      <c r="A157" s="293" t="s">
        <v>836</v>
      </c>
      <c r="B157" s="295">
        <v>53</v>
      </c>
    </row>
    <row r="158" ht="21" customHeight="1" spans="1:2">
      <c r="A158" s="293" t="s">
        <v>837</v>
      </c>
      <c r="B158" s="295">
        <v>108</v>
      </c>
    </row>
    <row r="159" ht="21" customHeight="1" spans="1:2">
      <c r="A159" s="293" t="s">
        <v>838</v>
      </c>
      <c r="B159" s="295">
        <v>24</v>
      </c>
    </row>
    <row r="160" ht="21" customHeight="1" spans="1:2">
      <c r="A160" s="293" t="s">
        <v>839</v>
      </c>
      <c r="B160" s="295">
        <v>132</v>
      </c>
    </row>
    <row r="161" ht="21" customHeight="1" spans="1:2">
      <c r="A161" s="293" t="s">
        <v>840</v>
      </c>
      <c r="B161" s="295">
        <v>75</v>
      </c>
    </row>
    <row r="162" ht="21" customHeight="1" spans="1:2">
      <c r="A162" s="292" t="s">
        <v>841</v>
      </c>
      <c r="B162" s="295">
        <v>2000</v>
      </c>
    </row>
    <row r="163" ht="21" customHeight="1" spans="1:2">
      <c r="A163" s="294" t="s">
        <v>842</v>
      </c>
      <c r="B163" s="295">
        <v>2000</v>
      </c>
    </row>
    <row r="164" ht="21" customHeight="1" spans="1:2">
      <c r="A164" s="290" t="s">
        <v>843</v>
      </c>
      <c r="B164" s="295">
        <v>215209</v>
      </c>
    </row>
    <row r="165" ht="21" customHeight="1" spans="1:2">
      <c r="A165" s="292" t="s">
        <v>844</v>
      </c>
      <c r="B165" s="295">
        <v>7859</v>
      </c>
    </row>
    <row r="166" ht="21" customHeight="1" spans="1:2">
      <c r="A166" s="293" t="s">
        <v>742</v>
      </c>
      <c r="B166" s="295">
        <v>614</v>
      </c>
    </row>
    <row r="167" ht="21" customHeight="1" spans="1:2">
      <c r="A167" s="293" t="s">
        <v>743</v>
      </c>
      <c r="B167" s="295">
        <v>6244</v>
      </c>
    </row>
    <row r="168" ht="21" customHeight="1" spans="1:2">
      <c r="A168" s="293" t="s">
        <v>845</v>
      </c>
      <c r="B168" s="295">
        <v>1001</v>
      </c>
    </row>
    <row r="169" ht="21" customHeight="1" spans="1:2">
      <c r="A169" s="292" t="s">
        <v>846</v>
      </c>
      <c r="B169" s="295">
        <v>144733</v>
      </c>
    </row>
    <row r="170" ht="21" customHeight="1" spans="1:2">
      <c r="A170" s="293" t="s">
        <v>847</v>
      </c>
      <c r="B170" s="295">
        <v>14033</v>
      </c>
    </row>
    <row r="171" ht="21" customHeight="1" spans="1:2">
      <c r="A171" s="293" t="s">
        <v>848</v>
      </c>
      <c r="B171" s="295">
        <v>51035</v>
      </c>
    </row>
    <row r="172" ht="21" customHeight="1" spans="1:2">
      <c r="A172" s="293" t="s">
        <v>849</v>
      </c>
      <c r="B172" s="295">
        <v>46406</v>
      </c>
    </row>
    <row r="173" ht="21" customHeight="1" spans="1:2">
      <c r="A173" s="293" t="s">
        <v>850</v>
      </c>
      <c r="B173" s="295">
        <v>33251</v>
      </c>
    </row>
    <row r="174" ht="21" customHeight="1" spans="1:2">
      <c r="A174" s="293" t="s">
        <v>851</v>
      </c>
      <c r="B174" s="295">
        <v>8</v>
      </c>
    </row>
    <row r="175" ht="21" customHeight="1" spans="1:2">
      <c r="A175" s="292" t="s">
        <v>852</v>
      </c>
      <c r="B175" s="295">
        <v>13526</v>
      </c>
    </row>
    <row r="176" ht="21" customHeight="1" spans="1:2">
      <c r="A176" s="294" t="s">
        <v>853</v>
      </c>
      <c r="B176" s="295">
        <v>13526</v>
      </c>
    </row>
    <row r="177" ht="21" customHeight="1" spans="1:2">
      <c r="A177" s="292" t="s">
        <v>854</v>
      </c>
      <c r="B177" s="295">
        <v>312</v>
      </c>
    </row>
    <row r="178" ht="21" customHeight="1" spans="1:2">
      <c r="A178" s="293" t="s">
        <v>855</v>
      </c>
      <c r="B178" s="295">
        <v>312</v>
      </c>
    </row>
    <row r="179" ht="21" customHeight="1" spans="1:2">
      <c r="A179" s="292" t="s">
        <v>856</v>
      </c>
      <c r="B179" s="295">
        <v>104</v>
      </c>
    </row>
    <row r="180" ht="21" customHeight="1" spans="1:2">
      <c r="A180" s="293" t="s">
        <v>857</v>
      </c>
      <c r="B180" s="295">
        <v>104</v>
      </c>
    </row>
    <row r="181" ht="21" customHeight="1" spans="1:2">
      <c r="A181" s="292" t="s">
        <v>858</v>
      </c>
      <c r="B181" s="295">
        <v>3374</v>
      </c>
    </row>
    <row r="182" ht="21" customHeight="1" spans="1:2">
      <c r="A182" s="293" t="s">
        <v>859</v>
      </c>
      <c r="B182" s="295">
        <v>2980</v>
      </c>
    </row>
    <row r="183" ht="21" customHeight="1" spans="1:2">
      <c r="A183" s="294" t="s">
        <v>860</v>
      </c>
      <c r="B183" s="295">
        <v>394</v>
      </c>
    </row>
    <row r="184" ht="21" customHeight="1" spans="1:2">
      <c r="A184" s="292" t="s">
        <v>861</v>
      </c>
      <c r="B184" s="295">
        <v>42276</v>
      </c>
    </row>
    <row r="185" ht="21" customHeight="1" spans="1:2">
      <c r="A185" s="293" t="s">
        <v>862</v>
      </c>
      <c r="B185" s="295">
        <v>76</v>
      </c>
    </row>
    <row r="186" ht="21" customHeight="1" spans="1:2">
      <c r="A186" s="293" t="s">
        <v>863</v>
      </c>
      <c r="B186" s="295">
        <v>234</v>
      </c>
    </row>
    <row r="187" ht="21" customHeight="1" spans="1:2">
      <c r="A187" s="293" t="s">
        <v>864</v>
      </c>
      <c r="B187" s="295">
        <v>41966</v>
      </c>
    </row>
    <row r="188" ht="21" customHeight="1" spans="1:2">
      <c r="A188" s="292" t="s">
        <v>865</v>
      </c>
      <c r="B188" s="295">
        <v>3025</v>
      </c>
    </row>
    <row r="189" ht="21" customHeight="1" spans="1:2">
      <c r="A189" s="293" t="s">
        <v>865</v>
      </c>
      <c r="B189" s="295">
        <v>3025</v>
      </c>
    </row>
    <row r="190" ht="21" customHeight="1" spans="1:2">
      <c r="A190" s="290" t="s">
        <v>866</v>
      </c>
      <c r="B190" s="295">
        <v>37212</v>
      </c>
    </row>
    <row r="191" ht="21" customHeight="1" spans="1:2">
      <c r="A191" s="292" t="s">
        <v>867</v>
      </c>
      <c r="B191" s="295">
        <v>611</v>
      </c>
    </row>
    <row r="192" ht="21" customHeight="1" spans="1:2">
      <c r="A192" s="293" t="s">
        <v>742</v>
      </c>
      <c r="B192" s="295">
        <v>204</v>
      </c>
    </row>
    <row r="193" ht="21" customHeight="1" spans="1:2">
      <c r="A193" s="293" t="s">
        <v>743</v>
      </c>
      <c r="B193" s="295">
        <v>274</v>
      </c>
    </row>
    <row r="194" ht="21" customHeight="1" spans="1:2">
      <c r="A194" s="293" t="s">
        <v>868</v>
      </c>
      <c r="B194" s="295">
        <v>133</v>
      </c>
    </row>
    <row r="195" ht="21" customHeight="1" spans="1:2">
      <c r="A195" s="292" t="s">
        <v>869</v>
      </c>
      <c r="B195" s="295">
        <v>36048</v>
      </c>
    </row>
    <row r="196" ht="21" customHeight="1" spans="1:2">
      <c r="A196" s="293" t="s">
        <v>870</v>
      </c>
      <c r="B196" s="295">
        <v>328</v>
      </c>
    </row>
    <row r="197" ht="21" customHeight="1" spans="1:2">
      <c r="A197" s="294" t="s">
        <v>871</v>
      </c>
      <c r="B197" s="295">
        <v>35720</v>
      </c>
    </row>
    <row r="198" ht="21" customHeight="1" spans="1:2">
      <c r="A198" s="292" t="s">
        <v>872</v>
      </c>
      <c r="B198" s="295">
        <v>54</v>
      </c>
    </row>
    <row r="199" ht="21" customHeight="1" spans="1:2">
      <c r="A199" s="293" t="s">
        <v>873</v>
      </c>
      <c r="B199" s="295">
        <v>54</v>
      </c>
    </row>
    <row r="200" ht="21" customHeight="1" spans="1:2">
      <c r="A200" s="292" t="s">
        <v>874</v>
      </c>
      <c r="B200" s="295">
        <v>449</v>
      </c>
    </row>
    <row r="201" ht="21" customHeight="1" spans="1:2">
      <c r="A201" s="293" t="s">
        <v>875</v>
      </c>
      <c r="B201" s="295">
        <v>359</v>
      </c>
    </row>
    <row r="202" ht="21" customHeight="1" spans="1:2">
      <c r="A202" s="293" t="s">
        <v>876</v>
      </c>
      <c r="B202" s="295">
        <v>90</v>
      </c>
    </row>
    <row r="203" ht="21" customHeight="1" spans="1:2">
      <c r="A203" s="292" t="s">
        <v>877</v>
      </c>
      <c r="B203" s="295">
        <v>50</v>
      </c>
    </row>
    <row r="204" ht="21" customHeight="1" spans="1:2">
      <c r="A204" s="293" t="s">
        <v>878</v>
      </c>
      <c r="B204" s="295">
        <v>50</v>
      </c>
    </row>
    <row r="205" ht="21" customHeight="1" spans="1:2">
      <c r="A205" s="290" t="s">
        <v>879</v>
      </c>
      <c r="B205" s="295">
        <v>9005</v>
      </c>
    </row>
    <row r="206" ht="21" customHeight="1" spans="1:2">
      <c r="A206" s="292" t="s">
        <v>880</v>
      </c>
      <c r="B206" s="295">
        <v>6151</v>
      </c>
    </row>
    <row r="207" ht="21" customHeight="1" spans="1:2">
      <c r="A207" s="293" t="s">
        <v>742</v>
      </c>
      <c r="B207" s="295">
        <v>622</v>
      </c>
    </row>
    <row r="208" ht="21" customHeight="1" spans="1:2">
      <c r="A208" s="293" t="s">
        <v>743</v>
      </c>
      <c r="B208" s="295">
        <v>1583</v>
      </c>
    </row>
    <row r="209" ht="21" customHeight="1" spans="1:2">
      <c r="A209" s="293" t="s">
        <v>881</v>
      </c>
      <c r="B209" s="295">
        <v>1835</v>
      </c>
    </row>
    <row r="210" ht="21" customHeight="1" spans="1:2">
      <c r="A210" s="293" t="s">
        <v>882</v>
      </c>
      <c r="B210" s="295">
        <v>0</v>
      </c>
    </row>
    <row r="211" ht="21" customHeight="1" spans="1:2">
      <c r="A211" s="294" t="s">
        <v>883</v>
      </c>
      <c r="B211" s="295">
        <v>844</v>
      </c>
    </row>
    <row r="212" ht="21" customHeight="1" spans="1:2">
      <c r="A212" s="293" t="s">
        <v>884</v>
      </c>
      <c r="B212" s="295">
        <v>2</v>
      </c>
    </row>
    <row r="213" ht="21" customHeight="1" spans="1:2">
      <c r="A213" s="293" t="s">
        <v>885</v>
      </c>
      <c r="B213" s="295">
        <v>83</v>
      </c>
    </row>
    <row r="214" ht="21" customHeight="1" spans="1:2">
      <c r="A214" s="293" t="s">
        <v>886</v>
      </c>
      <c r="B214" s="295">
        <v>1182</v>
      </c>
    </row>
    <row r="215" ht="21" customHeight="1" spans="1:2">
      <c r="A215" s="292" t="s">
        <v>887</v>
      </c>
      <c r="B215" s="295">
        <v>924</v>
      </c>
    </row>
    <row r="216" ht="21" customHeight="1" spans="1:2">
      <c r="A216" s="293" t="s">
        <v>888</v>
      </c>
      <c r="B216" s="295">
        <v>924</v>
      </c>
    </row>
    <row r="217" ht="21" customHeight="1" spans="1:2">
      <c r="A217" s="292" t="s">
        <v>889</v>
      </c>
      <c r="B217" s="295">
        <v>1742</v>
      </c>
    </row>
    <row r="218" ht="21" customHeight="1" spans="1:2">
      <c r="A218" s="293" t="s">
        <v>742</v>
      </c>
      <c r="B218" s="295">
        <v>95</v>
      </c>
    </row>
    <row r="219" ht="21" customHeight="1" spans="1:2">
      <c r="A219" s="293" t="s">
        <v>743</v>
      </c>
      <c r="B219" s="295">
        <v>104</v>
      </c>
    </row>
    <row r="220" ht="21" customHeight="1" spans="1:2">
      <c r="A220" s="293" t="s">
        <v>890</v>
      </c>
      <c r="B220" s="295">
        <v>252</v>
      </c>
    </row>
    <row r="221" ht="21" customHeight="1" spans="1:2">
      <c r="A221" s="293" t="s">
        <v>891</v>
      </c>
      <c r="B221" s="295">
        <v>348</v>
      </c>
    </row>
    <row r="222" ht="21" customHeight="1" spans="1:2">
      <c r="A222" s="293" t="s">
        <v>892</v>
      </c>
      <c r="B222" s="295">
        <v>142</v>
      </c>
    </row>
    <row r="223" ht="21" customHeight="1" spans="1:2">
      <c r="A223" s="294" t="s">
        <v>893</v>
      </c>
      <c r="B223" s="295">
        <v>20</v>
      </c>
    </row>
    <row r="224" ht="21" customHeight="1" spans="1:2">
      <c r="A224" s="293" t="s">
        <v>894</v>
      </c>
      <c r="B224" s="295">
        <v>781</v>
      </c>
    </row>
    <row r="225" ht="21" customHeight="1" spans="1:2">
      <c r="A225" s="293" t="s">
        <v>895</v>
      </c>
      <c r="B225" s="295">
        <v>0</v>
      </c>
    </row>
    <row r="226" ht="21" customHeight="1" spans="1:2">
      <c r="A226" s="292" t="s">
        <v>896</v>
      </c>
      <c r="B226" s="295">
        <v>584</v>
      </c>
    </row>
    <row r="227" ht="21" customHeight="1" spans="1:2">
      <c r="A227" s="293" t="s">
        <v>897</v>
      </c>
      <c r="B227" s="295">
        <v>581</v>
      </c>
    </row>
    <row r="228" ht="21" customHeight="1" spans="1:2">
      <c r="A228" s="293" t="s">
        <v>898</v>
      </c>
      <c r="B228" s="295">
        <v>3</v>
      </c>
    </row>
    <row r="229" ht="21" customHeight="1" spans="1:2">
      <c r="A229" s="292" t="s">
        <v>899</v>
      </c>
      <c r="B229" s="295">
        <v>1153</v>
      </c>
    </row>
    <row r="230" ht="21" customHeight="1" spans="1:2">
      <c r="A230" s="293" t="s">
        <v>900</v>
      </c>
      <c r="B230" s="295">
        <v>1153</v>
      </c>
    </row>
    <row r="231" ht="21" customHeight="1" spans="1:2">
      <c r="A231" s="292" t="s">
        <v>901</v>
      </c>
      <c r="B231" s="295">
        <v>11</v>
      </c>
    </row>
    <row r="232" ht="21" customHeight="1" spans="1:2">
      <c r="A232" s="293" t="s">
        <v>902</v>
      </c>
      <c r="B232" s="295">
        <v>11</v>
      </c>
    </row>
    <row r="233" ht="21" customHeight="1" spans="1:2">
      <c r="A233" s="296" t="s">
        <v>903</v>
      </c>
      <c r="B233" s="295">
        <v>101433</v>
      </c>
    </row>
    <row r="234" ht="21" customHeight="1" spans="1:2">
      <c r="A234" s="292" t="s">
        <v>904</v>
      </c>
      <c r="B234" s="295">
        <v>5087</v>
      </c>
    </row>
    <row r="235" ht="21" customHeight="1" spans="1:2">
      <c r="A235" s="293" t="s">
        <v>742</v>
      </c>
      <c r="B235" s="295">
        <v>2158</v>
      </c>
    </row>
    <row r="236" ht="21" customHeight="1" spans="1:2">
      <c r="A236" s="293" t="s">
        <v>743</v>
      </c>
      <c r="B236" s="295">
        <v>361</v>
      </c>
    </row>
    <row r="237" ht="21" customHeight="1" spans="1:2">
      <c r="A237" s="293" t="s">
        <v>905</v>
      </c>
      <c r="B237" s="295">
        <v>33</v>
      </c>
    </row>
    <row r="238" ht="21" customHeight="1" spans="1:2">
      <c r="A238" s="293" t="s">
        <v>906</v>
      </c>
      <c r="B238" s="295">
        <v>432</v>
      </c>
    </row>
    <row r="239" ht="21" customHeight="1" spans="1:2">
      <c r="A239" s="293" t="s">
        <v>907</v>
      </c>
      <c r="B239" s="295">
        <v>17</v>
      </c>
    </row>
    <row r="240" ht="21" customHeight="1" spans="1:2">
      <c r="A240" s="293" t="s">
        <v>908</v>
      </c>
      <c r="B240" s="295">
        <v>783</v>
      </c>
    </row>
    <row r="241" ht="21" customHeight="1" spans="1:2">
      <c r="A241" s="294" t="s">
        <v>909</v>
      </c>
      <c r="B241" s="295">
        <v>150</v>
      </c>
    </row>
    <row r="242" ht="21" customHeight="1" spans="1:2">
      <c r="A242" s="293" t="s">
        <v>910</v>
      </c>
      <c r="B242" s="295">
        <v>600</v>
      </c>
    </row>
    <row r="243" ht="21" customHeight="1" spans="1:2">
      <c r="A243" s="293" t="s">
        <v>749</v>
      </c>
      <c r="B243" s="295">
        <v>0</v>
      </c>
    </row>
    <row r="244" ht="21" customHeight="1" spans="1:2">
      <c r="A244" s="297" t="s">
        <v>911</v>
      </c>
      <c r="B244" s="295">
        <v>553</v>
      </c>
    </row>
    <row r="245" ht="21" customHeight="1" spans="1:2">
      <c r="A245" s="292" t="s">
        <v>912</v>
      </c>
      <c r="B245" s="295">
        <v>1399</v>
      </c>
    </row>
    <row r="246" ht="21" customHeight="1" spans="1:2">
      <c r="A246" s="293" t="s">
        <v>742</v>
      </c>
      <c r="B246" s="295">
        <v>600</v>
      </c>
    </row>
    <row r="247" ht="21" customHeight="1" spans="1:2">
      <c r="A247" s="293" t="s">
        <v>913</v>
      </c>
      <c r="B247" s="295">
        <v>51</v>
      </c>
    </row>
    <row r="248" ht="21" customHeight="1" spans="1:2">
      <c r="A248" s="293" t="s">
        <v>914</v>
      </c>
      <c r="B248" s="295">
        <v>71</v>
      </c>
    </row>
    <row r="249" ht="21" customHeight="1" spans="1:2">
      <c r="A249" s="293" t="s">
        <v>915</v>
      </c>
      <c r="B249" s="295">
        <v>0</v>
      </c>
    </row>
    <row r="250" ht="21" customHeight="1" spans="1:2">
      <c r="A250" s="293" t="s">
        <v>916</v>
      </c>
      <c r="B250" s="295">
        <v>677</v>
      </c>
    </row>
    <row r="251" ht="21" customHeight="1" spans="1:2">
      <c r="A251" s="292" t="s">
        <v>917</v>
      </c>
      <c r="B251" s="295">
        <v>46177</v>
      </c>
    </row>
    <row r="252" ht="21" customHeight="1" spans="1:2">
      <c r="A252" s="294" t="s">
        <v>918</v>
      </c>
      <c r="B252" s="295">
        <v>307</v>
      </c>
    </row>
    <row r="253" ht="21" customHeight="1" spans="1:2">
      <c r="A253" s="293" t="s">
        <v>919</v>
      </c>
      <c r="B253" s="295">
        <v>276</v>
      </c>
    </row>
    <row r="254" ht="21" customHeight="1" spans="1:2">
      <c r="A254" s="293" t="s">
        <v>920</v>
      </c>
      <c r="B254" s="295">
        <v>63</v>
      </c>
    </row>
    <row r="255" ht="21" customHeight="1" spans="1:2">
      <c r="A255" s="294" t="s">
        <v>921</v>
      </c>
      <c r="B255" s="295">
        <v>12686</v>
      </c>
    </row>
    <row r="256" ht="21" customHeight="1" spans="1:2">
      <c r="A256" s="293" t="s">
        <v>922</v>
      </c>
      <c r="B256" s="295">
        <v>6343</v>
      </c>
    </row>
    <row r="257" ht="21" customHeight="1" spans="1:2">
      <c r="A257" s="293" t="s">
        <v>923</v>
      </c>
      <c r="B257" s="295">
        <v>26502</v>
      </c>
    </row>
    <row r="258" ht="21" customHeight="1" spans="1:2">
      <c r="A258" s="292" t="s">
        <v>924</v>
      </c>
      <c r="B258" s="295">
        <v>6195</v>
      </c>
    </row>
    <row r="259" ht="21" customHeight="1" spans="1:2">
      <c r="A259" s="293" t="s">
        <v>925</v>
      </c>
      <c r="B259" s="295">
        <v>6195</v>
      </c>
    </row>
    <row r="260" ht="21" customHeight="1" spans="1:2">
      <c r="A260" s="292" t="s">
        <v>926</v>
      </c>
      <c r="B260" s="295">
        <v>3056</v>
      </c>
    </row>
    <row r="261" ht="21" customHeight="1" spans="1:2">
      <c r="A261" s="293" t="s">
        <v>927</v>
      </c>
      <c r="B261" s="295">
        <v>400</v>
      </c>
    </row>
    <row r="262" ht="21" customHeight="1" spans="1:2">
      <c r="A262" s="293" t="s">
        <v>928</v>
      </c>
      <c r="B262" s="295">
        <v>2656</v>
      </c>
    </row>
    <row r="263" ht="21" customHeight="1" spans="1:2">
      <c r="A263" s="292" t="s">
        <v>929</v>
      </c>
      <c r="B263" s="295">
        <v>11235</v>
      </c>
    </row>
    <row r="264" ht="21" customHeight="1" spans="1:2">
      <c r="A264" s="293" t="s">
        <v>930</v>
      </c>
      <c r="B264" s="295">
        <v>1221</v>
      </c>
    </row>
    <row r="265" ht="21" customHeight="1" spans="1:2">
      <c r="A265" s="293" t="s">
        <v>931</v>
      </c>
      <c r="B265" s="295">
        <v>8148</v>
      </c>
    </row>
    <row r="266" ht="21" customHeight="1" spans="1:2">
      <c r="A266" s="293" t="s">
        <v>932</v>
      </c>
      <c r="B266" s="295">
        <v>544</v>
      </c>
    </row>
    <row r="267" ht="21" customHeight="1" spans="1:2">
      <c r="A267" s="294" t="s">
        <v>933</v>
      </c>
      <c r="B267" s="295">
        <v>73</v>
      </c>
    </row>
    <row r="268" ht="21" customHeight="1" spans="1:2">
      <c r="A268" s="293" t="s">
        <v>934</v>
      </c>
      <c r="B268" s="295">
        <v>1249</v>
      </c>
    </row>
    <row r="269" ht="21" customHeight="1" spans="1:2">
      <c r="A269" s="292" t="s">
        <v>935</v>
      </c>
      <c r="B269" s="295">
        <v>3883</v>
      </c>
    </row>
    <row r="270" ht="21" customHeight="1" spans="1:2">
      <c r="A270" s="293" t="s">
        <v>936</v>
      </c>
      <c r="B270" s="295">
        <v>668</v>
      </c>
    </row>
    <row r="271" ht="21" customHeight="1" spans="1:2">
      <c r="A271" s="293" t="s">
        <v>937</v>
      </c>
      <c r="B271" s="295">
        <v>1904</v>
      </c>
    </row>
    <row r="272" ht="21" customHeight="1" spans="1:2">
      <c r="A272" s="293" t="s">
        <v>938</v>
      </c>
      <c r="B272" s="295">
        <v>31</v>
      </c>
    </row>
    <row r="273" ht="21" customHeight="1" spans="1:2">
      <c r="A273" s="293" t="s">
        <v>939</v>
      </c>
      <c r="B273" s="295">
        <v>280</v>
      </c>
    </row>
    <row r="274" ht="21" customHeight="1" spans="1:2">
      <c r="A274" s="294" t="s">
        <v>940</v>
      </c>
      <c r="B274" s="295">
        <v>1000</v>
      </c>
    </row>
    <row r="275" ht="21" customHeight="1" spans="1:2">
      <c r="A275" s="292" t="s">
        <v>941</v>
      </c>
      <c r="B275" s="295">
        <v>1853</v>
      </c>
    </row>
    <row r="276" ht="21" customHeight="1" spans="1:2">
      <c r="A276" s="293" t="s">
        <v>742</v>
      </c>
      <c r="B276" s="295">
        <v>171</v>
      </c>
    </row>
    <row r="277" ht="21" customHeight="1" spans="1:2">
      <c r="A277" s="293" t="s">
        <v>942</v>
      </c>
      <c r="B277" s="295">
        <v>508</v>
      </c>
    </row>
    <row r="278" ht="21" customHeight="1" spans="1:2">
      <c r="A278" s="293" t="s">
        <v>943</v>
      </c>
      <c r="B278" s="295">
        <v>28</v>
      </c>
    </row>
    <row r="279" ht="21" customHeight="1" spans="1:2">
      <c r="A279" s="293" t="s">
        <v>944</v>
      </c>
      <c r="B279" s="295">
        <v>86</v>
      </c>
    </row>
    <row r="280" ht="21" customHeight="1" spans="1:2">
      <c r="A280" s="294" t="s">
        <v>945</v>
      </c>
      <c r="B280" s="295">
        <v>618</v>
      </c>
    </row>
    <row r="281" ht="21" customHeight="1" spans="1:2">
      <c r="A281" s="293" t="s">
        <v>946</v>
      </c>
      <c r="B281" s="295">
        <v>442</v>
      </c>
    </row>
    <row r="282" ht="21" customHeight="1" spans="1:2">
      <c r="A282" s="292" t="s">
        <v>947</v>
      </c>
      <c r="B282" s="295">
        <v>1636</v>
      </c>
    </row>
    <row r="283" ht="21" customHeight="1" spans="1:2">
      <c r="A283" s="297" t="s">
        <v>948</v>
      </c>
      <c r="B283" s="295">
        <v>1636</v>
      </c>
    </row>
    <row r="284" ht="21" customHeight="1" spans="1:2">
      <c r="A284" s="292" t="s">
        <v>949</v>
      </c>
      <c r="B284" s="295">
        <v>150</v>
      </c>
    </row>
    <row r="285" ht="21" customHeight="1" spans="1:2">
      <c r="A285" s="293" t="s">
        <v>950</v>
      </c>
      <c r="B285" s="295">
        <v>150</v>
      </c>
    </row>
    <row r="286" ht="21" customHeight="1" spans="1:2">
      <c r="A286" s="292" t="s">
        <v>951</v>
      </c>
      <c r="B286" s="295">
        <v>250</v>
      </c>
    </row>
    <row r="287" ht="21" customHeight="1" spans="1:2">
      <c r="A287" s="293" t="s">
        <v>952</v>
      </c>
      <c r="B287" s="295">
        <v>250</v>
      </c>
    </row>
    <row r="288" ht="21" customHeight="1" spans="1:2">
      <c r="A288" s="292" t="s">
        <v>953</v>
      </c>
      <c r="B288" s="295">
        <v>341</v>
      </c>
    </row>
    <row r="289" ht="21" customHeight="1" spans="1:2">
      <c r="A289" s="293" t="s">
        <v>954</v>
      </c>
      <c r="B289" s="295">
        <v>341</v>
      </c>
    </row>
    <row r="290" ht="21" customHeight="1" spans="1:2">
      <c r="A290" s="292" t="s">
        <v>955</v>
      </c>
      <c r="B290" s="295">
        <v>14600</v>
      </c>
    </row>
    <row r="291" ht="21" customHeight="1" spans="1:2">
      <c r="A291" s="293" t="s">
        <v>956</v>
      </c>
      <c r="B291" s="295">
        <v>600</v>
      </c>
    </row>
    <row r="292" ht="21" customHeight="1" spans="1:2">
      <c r="A292" s="293" t="s">
        <v>957</v>
      </c>
      <c r="B292" s="295">
        <v>14000</v>
      </c>
    </row>
    <row r="293" ht="21" customHeight="1" spans="1:2">
      <c r="A293" s="292" t="s">
        <v>958</v>
      </c>
      <c r="B293" s="295">
        <v>1667</v>
      </c>
    </row>
    <row r="294" ht="21" customHeight="1" spans="1:2">
      <c r="A294" s="293" t="s">
        <v>742</v>
      </c>
      <c r="B294" s="295">
        <v>630</v>
      </c>
    </row>
    <row r="295" ht="21" customHeight="1" spans="1:2">
      <c r="A295" s="293" t="s">
        <v>959</v>
      </c>
      <c r="B295" s="295">
        <v>100</v>
      </c>
    </row>
    <row r="296" ht="21" customHeight="1" spans="1:2">
      <c r="A296" s="293" t="s">
        <v>960</v>
      </c>
      <c r="B296" s="295">
        <v>937</v>
      </c>
    </row>
    <row r="297" ht="21" customHeight="1" spans="1:2">
      <c r="A297" s="292" t="s">
        <v>961</v>
      </c>
      <c r="B297" s="295">
        <v>3166</v>
      </c>
    </row>
    <row r="298" ht="21" customHeight="1" spans="1:2">
      <c r="A298" s="294" t="s">
        <v>962</v>
      </c>
      <c r="B298" s="295">
        <v>3166</v>
      </c>
    </row>
    <row r="299" ht="21" customHeight="1" spans="1:2">
      <c r="A299" s="290" t="s">
        <v>963</v>
      </c>
      <c r="B299" s="295">
        <v>70810</v>
      </c>
    </row>
    <row r="300" ht="21" customHeight="1" spans="1:2">
      <c r="A300" s="292" t="s">
        <v>964</v>
      </c>
      <c r="B300" s="295">
        <v>1953</v>
      </c>
    </row>
    <row r="301" ht="21" customHeight="1" spans="1:2">
      <c r="A301" s="293" t="s">
        <v>742</v>
      </c>
      <c r="B301" s="295">
        <v>562</v>
      </c>
    </row>
    <row r="302" ht="21" customHeight="1" spans="1:2">
      <c r="A302" s="293" t="s">
        <v>743</v>
      </c>
      <c r="B302" s="295">
        <v>186</v>
      </c>
    </row>
    <row r="303" ht="21" customHeight="1" spans="1:2">
      <c r="A303" s="293" t="s">
        <v>965</v>
      </c>
      <c r="B303" s="295">
        <v>1205</v>
      </c>
    </row>
    <row r="304" ht="21" customHeight="1" spans="1:2">
      <c r="A304" s="292" t="s">
        <v>966</v>
      </c>
      <c r="B304" s="295">
        <v>3799</v>
      </c>
    </row>
    <row r="305" ht="21" customHeight="1" spans="1:2">
      <c r="A305" s="293" t="s">
        <v>967</v>
      </c>
      <c r="B305" s="295">
        <v>3352</v>
      </c>
    </row>
    <row r="306" ht="21" customHeight="1" spans="1:2">
      <c r="A306" s="293" t="s">
        <v>968</v>
      </c>
      <c r="B306" s="295">
        <v>429</v>
      </c>
    </row>
    <row r="307" ht="21" customHeight="1" spans="1:2">
      <c r="A307" s="294" t="s">
        <v>969</v>
      </c>
      <c r="B307" s="295">
        <v>18</v>
      </c>
    </row>
    <row r="308" ht="21" customHeight="1" spans="1:2">
      <c r="A308" s="292" t="s">
        <v>970</v>
      </c>
      <c r="B308" s="295">
        <v>3384</v>
      </c>
    </row>
    <row r="309" ht="21" customHeight="1" spans="1:2">
      <c r="A309" s="293" t="s">
        <v>971</v>
      </c>
      <c r="B309" s="295">
        <v>2631</v>
      </c>
    </row>
    <row r="310" ht="21" customHeight="1" spans="1:2">
      <c r="A310" s="293" t="s">
        <v>972</v>
      </c>
      <c r="B310" s="295">
        <v>753</v>
      </c>
    </row>
    <row r="311" ht="21" customHeight="1" spans="1:2">
      <c r="A311" s="292" t="s">
        <v>973</v>
      </c>
      <c r="B311" s="295">
        <v>28352</v>
      </c>
    </row>
    <row r="312" ht="21" customHeight="1" spans="1:2">
      <c r="A312" s="298" t="s">
        <v>974</v>
      </c>
      <c r="B312" s="295">
        <v>1117</v>
      </c>
    </row>
    <row r="313" ht="21" customHeight="1" spans="1:2">
      <c r="A313" s="298" t="s">
        <v>975</v>
      </c>
      <c r="B313" s="295">
        <v>649</v>
      </c>
    </row>
    <row r="314" ht="21" customHeight="1" spans="1:2">
      <c r="A314" s="298" t="s">
        <v>976</v>
      </c>
      <c r="B314" s="295">
        <v>2205</v>
      </c>
    </row>
    <row r="315" ht="21" customHeight="1" spans="1:2">
      <c r="A315" s="298" t="s">
        <v>977</v>
      </c>
      <c r="B315" s="295">
        <v>7517</v>
      </c>
    </row>
    <row r="316" ht="21" customHeight="1" spans="1:2">
      <c r="A316" s="298" t="s">
        <v>978</v>
      </c>
      <c r="B316" s="295">
        <v>11776</v>
      </c>
    </row>
    <row r="317" ht="21" customHeight="1" spans="1:2">
      <c r="A317" s="298" t="s">
        <v>979</v>
      </c>
      <c r="B317" s="295">
        <v>5088</v>
      </c>
    </row>
    <row r="318" ht="21" customHeight="1" spans="1:2">
      <c r="A318" s="292" t="s">
        <v>980</v>
      </c>
      <c r="B318" s="295">
        <v>71</v>
      </c>
    </row>
    <row r="319" ht="21" customHeight="1" spans="1:2">
      <c r="A319" s="293" t="s">
        <v>981</v>
      </c>
      <c r="B319" s="295">
        <v>71</v>
      </c>
    </row>
    <row r="320" ht="21" customHeight="1" spans="1:2">
      <c r="A320" s="292" t="s">
        <v>982</v>
      </c>
      <c r="B320" s="295">
        <v>4731</v>
      </c>
    </row>
    <row r="321" ht="21" customHeight="1" spans="1:2">
      <c r="A321" s="293" t="s">
        <v>983</v>
      </c>
      <c r="B321" s="295">
        <v>175</v>
      </c>
    </row>
    <row r="322" ht="21" customHeight="1" spans="1:2">
      <c r="A322" s="293" t="s">
        <v>984</v>
      </c>
      <c r="B322" s="295">
        <v>4556</v>
      </c>
    </row>
    <row r="323" ht="21" customHeight="1" spans="1:2">
      <c r="A323" s="292" t="s">
        <v>985</v>
      </c>
      <c r="B323" s="295">
        <v>15330</v>
      </c>
    </row>
    <row r="324" ht="21" customHeight="1" spans="1:2">
      <c r="A324" s="294" t="s">
        <v>986</v>
      </c>
      <c r="B324" s="295">
        <v>3699</v>
      </c>
    </row>
    <row r="325" ht="21" customHeight="1" spans="1:2">
      <c r="A325" s="293" t="s">
        <v>987</v>
      </c>
      <c r="B325" s="295">
        <v>5666</v>
      </c>
    </row>
    <row r="326" ht="21" customHeight="1" spans="1:2">
      <c r="A326" s="294" t="s">
        <v>988</v>
      </c>
      <c r="B326" s="295">
        <v>5965</v>
      </c>
    </row>
    <row r="327" ht="21" customHeight="1" spans="1:2">
      <c r="A327" s="292" t="s">
        <v>989</v>
      </c>
      <c r="B327" s="295">
        <v>2777</v>
      </c>
    </row>
    <row r="328" ht="21" customHeight="1" spans="1:2">
      <c r="A328" s="293" t="s">
        <v>990</v>
      </c>
      <c r="B328" s="295">
        <v>2777</v>
      </c>
    </row>
    <row r="329" ht="21" customHeight="1" spans="1:2">
      <c r="A329" s="292" t="s">
        <v>991</v>
      </c>
      <c r="B329" s="295">
        <v>1219</v>
      </c>
    </row>
    <row r="330" ht="21" customHeight="1" spans="1:2">
      <c r="A330" s="293" t="s">
        <v>992</v>
      </c>
      <c r="B330" s="295">
        <v>1219</v>
      </c>
    </row>
    <row r="331" ht="21" customHeight="1" spans="1:2">
      <c r="A331" s="292" t="s">
        <v>993</v>
      </c>
      <c r="B331" s="295">
        <v>117</v>
      </c>
    </row>
    <row r="332" ht="21" customHeight="1" spans="1:2">
      <c r="A332" s="293" t="s">
        <v>994</v>
      </c>
      <c r="B332" s="295">
        <v>117</v>
      </c>
    </row>
    <row r="333" ht="21" customHeight="1" spans="1:2">
      <c r="A333" s="292" t="s">
        <v>995</v>
      </c>
      <c r="B333" s="295">
        <v>1407</v>
      </c>
    </row>
    <row r="334" ht="21" customHeight="1" spans="1:2">
      <c r="A334" s="293" t="s">
        <v>742</v>
      </c>
      <c r="B334" s="295">
        <v>620</v>
      </c>
    </row>
    <row r="335" ht="21" customHeight="1" spans="1:2">
      <c r="A335" s="293" t="s">
        <v>743</v>
      </c>
      <c r="B335" s="295">
        <v>297</v>
      </c>
    </row>
    <row r="336" ht="21" customHeight="1" spans="1:2">
      <c r="A336" s="293" t="s">
        <v>777</v>
      </c>
      <c r="B336" s="295">
        <v>37</v>
      </c>
    </row>
    <row r="337" ht="21" customHeight="1" spans="1:2">
      <c r="A337" s="293" t="s">
        <v>996</v>
      </c>
      <c r="B337" s="295">
        <v>39</v>
      </c>
    </row>
    <row r="338" ht="21" customHeight="1" spans="1:2">
      <c r="A338" s="293" t="s">
        <v>997</v>
      </c>
      <c r="B338" s="295">
        <v>385</v>
      </c>
    </row>
    <row r="339" ht="21" customHeight="1" spans="1:2">
      <c r="A339" s="293" t="s">
        <v>998</v>
      </c>
      <c r="B339" s="295">
        <v>29</v>
      </c>
    </row>
    <row r="340" ht="21" customHeight="1" spans="1:2">
      <c r="A340" s="292" t="s">
        <v>999</v>
      </c>
      <c r="B340" s="295">
        <v>2</v>
      </c>
    </row>
    <row r="341" ht="21" customHeight="1" spans="1:2">
      <c r="A341" s="293" t="s">
        <v>999</v>
      </c>
      <c r="B341" s="295">
        <v>2</v>
      </c>
    </row>
    <row r="342" ht="21" customHeight="1" spans="1:2">
      <c r="A342" s="292" t="s">
        <v>1000</v>
      </c>
      <c r="B342" s="295">
        <v>7668</v>
      </c>
    </row>
    <row r="343" ht="21" customHeight="1" spans="1:2">
      <c r="A343" s="293" t="s">
        <v>1000</v>
      </c>
      <c r="B343" s="295">
        <v>7668</v>
      </c>
    </row>
    <row r="344" ht="21" customHeight="1" spans="1:2">
      <c r="A344" s="290" t="s">
        <v>1001</v>
      </c>
      <c r="B344" s="295">
        <v>7414</v>
      </c>
    </row>
    <row r="345" ht="21" customHeight="1" spans="1:2">
      <c r="A345" s="292" t="s">
        <v>1002</v>
      </c>
      <c r="B345" s="295">
        <v>1492</v>
      </c>
    </row>
    <row r="346" ht="21" customHeight="1" spans="1:2">
      <c r="A346" s="294" t="s">
        <v>804</v>
      </c>
      <c r="B346" s="295">
        <v>833</v>
      </c>
    </row>
    <row r="347" ht="21" customHeight="1" spans="1:2">
      <c r="A347" s="293" t="s">
        <v>743</v>
      </c>
      <c r="B347" s="295">
        <v>84</v>
      </c>
    </row>
    <row r="348" ht="21" customHeight="1" spans="1:2">
      <c r="A348" s="293" t="s">
        <v>1003</v>
      </c>
      <c r="B348" s="295">
        <v>120</v>
      </c>
    </row>
    <row r="349" ht="21" customHeight="1" spans="1:2">
      <c r="A349" s="293" t="s">
        <v>1004</v>
      </c>
      <c r="B349" s="295">
        <v>12</v>
      </c>
    </row>
    <row r="350" ht="21" customHeight="1" spans="1:2">
      <c r="A350" s="293" t="s">
        <v>1005</v>
      </c>
      <c r="B350" s="295">
        <v>10</v>
      </c>
    </row>
    <row r="351" ht="21" customHeight="1" spans="1:2">
      <c r="A351" s="293" t="s">
        <v>1006</v>
      </c>
      <c r="B351" s="295">
        <v>433</v>
      </c>
    </row>
    <row r="352" ht="21" customHeight="1" spans="1:2">
      <c r="A352" s="292" t="s">
        <v>1007</v>
      </c>
      <c r="B352" s="295">
        <v>970</v>
      </c>
    </row>
    <row r="353" ht="21" customHeight="1" spans="1:2">
      <c r="A353" s="293" t="s">
        <v>1008</v>
      </c>
      <c r="B353" s="295">
        <v>20</v>
      </c>
    </row>
    <row r="354" ht="21" customHeight="1" spans="1:2">
      <c r="A354" s="293" t="s">
        <v>1009</v>
      </c>
      <c r="B354" s="295">
        <v>950</v>
      </c>
    </row>
    <row r="355" ht="21" customHeight="1" spans="1:2">
      <c r="A355" s="292" t="s">
        <v>1010</v>
      </c>
      <c r="B355" s="295">
        <v>2622</v>
      </c>
    </row>
    <row r="356" ht="21" customHeight="1" spans="1:2">
      <c r="A356" s="294" t="s">
        <v>1011</v>
      </c>
      <c r="B356" s="295">
        <v>772</v>
      </c>
    </row>
    <row r="357" ht="21" customHeight="1" spans="1:2">
      <c r="A357" s="293" t="s">
        <v>1012</v>
      </c>
      <c r="B357" s="295">
        <v>881</v>
      </c>
    </row>
    <row r="358" ht="21" customHeight="1" spans="1:2">
      <c r="A358" s="293" t="s">
        <v>1013</v>
      </c>
      <c r="B358" s="295">
        <v>136</v>
      </c>
    </row>
    <row r="359" ht="21" customHeight="1" spans="1:2">
      <c r="A359" s="293" t="s">
        <v>1014</v>
      </c>
      <c r="B359" s="295">
        <v>833</v>
      </c>
    </row>
    <row r="360" ht="21" customHeight="1" spans="1:2">
      <c r="A360" s="292" t="s">
        <v>1015</v>
      </c>
      <c r="B360" s="295">
        <v>2</v>
      </c>
    </row>
    <row r="361" ht="21" customHeight="1" spans="1:2">
      <c r="A361" s="293" t="s">
        <v>1016</v>
      </c>
      <c r="B361" s="295">
        <v>2</v>
      </c>
    </row>
    <row r="362" ht="21" customHeight="1" spans="1:2">
      <c r="A362" s="292" t="s">
        <v>1017</v>
      </c>
      <c r="B362" s="295">
        <v>25</v>
      </c>
    </row>
    <row r="363" ht="21" customHeight="1" spans="1:2">
      <c r="A363" s="293" t="s">
        <v>1018</v>
      </c>
      <c r="B363" s="295">
        <v>25</v>
      </c>
    </row>
    <row r="364" ht="21" customHeight="1" spans="1:2">
      <c r="A364" s="292" t="s">
        <v>1019</v>
      </c>
      <c r="B364" s="295">
        <v>11</v>
      </c>
    </row>
    <row r="365" ht="21" customHeight="1" spans="1:2">
      <c r="A365" s="293" t="s">
        <v>1019</v>
      </c>
      <c r="B365" s="295">
        <v>11</v>
      </c>
    </row>
    <row r="366" ht="21" customHeight="1" spans="1:2">
      <c r="A366" s="292" t="s">
        <v>1020</v>
      </c>
      <c r="B366" s="295">
        <v>37</v>
      </c>
    </row>
    <row r="367" ht="21" customHeight="1" spans="1:2">
      <c r="A367" s="293" t="s">
        <v>1021</v>
      </c>
      <c r="B367" s="295">
        <v>37</v>
      </c>
    </row>
    <row r="368" ht="21" customHeight="1" spans="1:2">
      <c r="A368" s="292" t="s">
        <v>1022</v>
      </c>
      <c r="B368" s="295">
        <v>2255</v>
      </c>
    </row>
    <row r="369" ht="21" customHeight="1" spans="1:2">
      <c r="A369" s="293" t="s">
        <v>1022</v>
      </c>
      <c r="B369" s="295">
        <v>2255</v>
      </c>
    </row>
    <row r="370" ht="21" customHeight="1" spans="1:2">
      <c r="A370" s="290" t="s">
        <v>1023</v>
      </c>
      <c r="B370" s="295">
        <v>107706</v>
      </c>
    </row>
    <row r="371" ht="21" customHeight="1" spans="1:2">
      <c r="A371" s="292" t="s">
        <v>1024</v>
      </c>
      <c r="B371" s="295">
        <v>27220</v>
      </c>
    </row>
    <row r="372" ht="21" customHeight="1" spans="1:2">
      <c r="A372" s="293" t="s">
        <v>742</v>
      </c>
      <c r="B372" s="295">
        <v>8602</v>
      </c>
    </row>
    <row r="373" ht="21" customHeight="1" spans="1:2">
      <c r="A373" s="297" t="s">
        <v>1025</v>
      </c>
      <c r="B373" s="295">
        <v>7204</v>
      </c>
    </row>
    <row r="374" ht="21" customHeight="1" spans="1:2">
      <c r="A374" s="294" t="s">
        <v>1026</v>
      </c>
      <c r="B374" s="295">
        <v>3381</v>
      </c>
    </row>
    <row r="375" ht="21" customHeight="1" spans="1:2">
      <c r="A375" s="293" t="s">
        <v>1027</v>
      </c>
      <c r="B375" s="295">
        <v>327</v>
      </c>
    </row>
    <row r="376" ht="21" customHeight="1" spans="1:2">
      <c r="A376" s="293" t="s">
        <v>1028</v>
      </c>
      <c r="B376" s="295">
        <v>3708</v>
      </c>
    </row>
    <row r="377" ht="21" customHeight="1" spans="1:2">
      <c r="A377" s="293" t="s">
        <v>1029</v>
      </c>
      <c r="B377" s="295">
        <v>3998</v>
      </c>
    </row>
    <row r="378" ht="21" customHeight="1" spans="1:2">
      <c r="A378" s="292" t="s">
        <v>1030</v>
      </c>
      <c r="B378" s="295">
        <v>73430</v>
      </c>
    </row>
    <row r="379" ht="21" customHeight="1" spans="1:2">
      <c r="A379" s="293" t="s">
        <v>1031</v>
      </c>
      <c r="B379" s="295">
        <v>73430</v>
      </c>
    </row>
    <row r="380" ht="21" customHeight="1" spans="1:2">
      <c r="A380" s="292" t="s">
        <v>1032</v>
      </c>
      <c r="B380" s="295">
        <v>5556</v>
      </c>
    </row>
    <row r="381" ht="21" customHeight="1" spans="1:2">
      <c r="A381" s="293" t="s">
        <v>1032</v>
      </c>
      <c r="B381" s="295">
        <v>5556</v>
      </c>
    </row>
    <row r="382" ht="21" customHeight="1" spans="1:2">
      <c r="A382" s="292" t="s">
        <v>1033</v>
      </c>
      <c r="B382" s="295">
        <v>1278</v>
      </c>
    </row>
    <row r="383" ht="21" customHeight="1" spans="1:2">
      <c r="A383" s="293" t="s">
        <v>1033</v>
      </c>
      <c r="B383" s="295">
        <v>1278</v>
      </c>
    </row>
    <row r="384" ht="21" customHeight="1" spans="1:2">
      <c r="A384" s="292" t="s">
        <v>1034</v>
      </c>
      <c r="B384" s="295">
        <v>222</v>
      </c>
    </row>
    <row r="385" ht="21" customHeight="1" spans="1:2">
      <c r="A385" s="294" t="s">
        <v>1035</v>
      </c>
      <c r="B385" s="295">
        <v>222</v>
      </c>
    </row>
    <row r="386" ht="21" customHeight="1" spans="1:2">
      <c r="A386" s="290" t="s">
        <v>1036</v>
      </c>
      <c r="B386" s="295">
        <v>7322</v>
      </c>
    </row>
    <row r="387" ht="21" customHeight="1" spans="1:2">
      <c r="A387" s="292" t="s">
        <v>1037</v>
      </c>
      <c r="B387" s="295">
        <v>3320</v>
      </c>
    </row>
    <row r="388" ht="21" customHeight="1" spans="1:2">
      <c r="A388" s="293" t="s">
        <v>742</v>
      </c>
      <c r="B388" s="295">
        <v>940</v>
      </c>
    </row>
    <row r="389" ht="21" customHeight="1" spans="1:2">
      <c r="A389" s="293" t="s">
        <v>749</v>
      </c>
      <c r="B389" s="295">
        <v>433</v>
      </c>
    </row>
    <row r="390" ht="21" customHeight="1" spans="1:2">
      <c r="A390" s="293" t="s">
        <v>1038</v>
      </c>
      <c r="B390" s="295">
        <v>65</v>
      </c>
    </row>
    <row r="391" ht="21" customHeight="1" spans="1:2">
      <c r="A391" s="294" t="s">
        <v>1039</v>
      </c>
      <c r="B391" s="295">
        <v>481</v>
      </c>
    </row>
    <row r="392" ht="21" customHeight="1" spans="1:2">
      <c r="A392" s="293" t="s">
        <v>1040</v>
      </c>
      <c r="B392" s="295">
        <v>209</v>
      </c>
    </row>
    <row r="393" ht="21" customHeight="1" spans="1:2">
      <c r="A393" s="293" t="s">
        <v>1041</v>
      </c>
      <c r="B393" s="295">
        <v>42</v>
      </c>
    </row>
    <row r="394" ht="21" customHeight="1" spans="1:2">
      <c r="A394" s="293" t="s">
        <v>1042</v>
      </c>
      <c r="B394" s="295">
        <v>262</v>
      </c>
    </row>
    <row r="395" ht="21" customHeight="1" spans="1:2">
      <c r="A395" s="294" t="s">
        <v>1043</v>
      </c>
      <c r="B395" s="295">
        <v>5</v>
      </c>
    </row>
    <row r="396" ht="21" customHeight="1" spans="1:2">
      <c r="A396" s="293" t="s">
        <v>1044</v>
      </c>
      <c r="B396" s="295">
        <v>55</v>
      </c>
    </row>
    <row r="397" ht="21" customHeight="1" spans="1:2">
      <c r="A397" s="293" t="s">
        <v>1045</v>
      </c>
      <c r="B397" s="295">
        <v>22</v>
      </c>
    </row>
    <row r="398" ht="21" customHeight="1" spans="1:2">
      <c r="A398" s="293" t="s">
        <v>1046</v>
      </c>
      <c r="B398" s="295">
        <v>35</v>
      </c>
    </row>
    <row r="399" ht="21" customHeight="1" spans="1:2">
      <c r="A399" s="293" t="s">
        <v>1047</v>
      </c>
      <c r="B399" s="295">
        <v>664</v>
      </c>
    </row>
    <row r="400" ht="21" customHeight="1" spans="1:2">
      <c r="A400" s="294" t="s">
        <v>1048</v>
      </c>
      <c r="B400" s="295">
        <v>107</v>
      </c>
    </row>
    <row r="401" ht="21" customHeight="1" spans="1:2">
      <c r="A401" s="292" t="s">
        <v>1049</v>
      </c>
      <c r="B401" s="295">
        <v>1551</v>
      </c>
    </row>
    <row r="402" ht="21" customHeight="1" spans="1:2">
      <c r="A402" s="293" t="s">
        <v>1050</v>
      </c>
      <c r="B402" s="295">
        <v>260</v>
      </c>
    </row>
    <row r="403" ht="21" customHeight="1" spans="1:2">
      <c r="A403" s="293" t="s">
        <v>1051</v>
      </c>
      <c r="B403" s="295">
        <v>23</v>
      </c>
    </row>
    <row r="404" ht="21" customHeight="1" spans="1:2">
      <c r="A404" s="293" t="s">
        <v>1052</v>
      </c>
      <c r="B404" s="295">
        <v>15</v>
      </c>
    </row>
    <row r="405" ht="21" customHeight="1" spans="1:2">
      <c r="A405" s="294" t="s">
        <v>1053</v>
      </c>
      <c r="B405" s="295">
        <v>9</v>
      </c>
    </row>
    <row r="406" ht="21" customHeight="1" spans="1:2">
      <c r="A406" s="293" t="s">
        <v>1054</v>
      </c>
      <c r="B406" s="295">
        <v>1244</v>
      </c>
    </row>
    <row r="407" ht="21" customHeight="1" spans="1:2">
      <c r="A407" s="292" t="s">
        <v>1055</v>
      </c>
      <c r="B407" s="295">
        <v>630</v>
      </c>
    </row>
    <row r="408" ht="21" customHeight="1" spans="1:2">
      <c r="A408" s="293" t="s">
        <v>1056</v>
      </c>
      <c r="B408" s="295">
        <v>37</v>
      </c>
    </row>
    <row r="409" ht="21" customHeight="1" spans="1:2">
      <c r="A409" s="293" t="s">
        <v>1057</v>
      </c>
      <c r="B409" s="295">
        <v>187</v>
      </c>
    </row>
    <row r="410" ht="21" customHeight="1" spans="1:2">
      <c r="A410" s="293" t="s">
        <v>1058</v>
      </c>
      <c r="B410" s="295">
        <v>60</v>
      </c>
    </row>
    <row r="411" ht="21" customHeight="1" spans="1:2">
      <c r="A411" s="294" t="s">
        <v>1059</v>
      </c>
      <c r="B411" s="295">
        <v>346</v>
      </c>
    </row>
    <row r="412" ht="21" customHeight="1" spans="1:2">
      <c r="A412" s="292" t="s">
        <v>1060</v>
      </c>
      <c r="B412" s="295">
        <v>1001</v>
      </c>
    </row>
    <row r="413" ht="21" customHeight="1" spans="1:2">
      <c r="A413" s="293" t="s">
        <v>1061</v>
      </c>
      <c r="B413" s="295">
        <v>1000</v>
      </c>
    </row>
    <row r="414" ht="21" customHeight="1" spans="1:2">
      <c r="A414" s="293" t="s">
        <v>1062</v>
      </c>
      <c r="B414" s="295">
        <v>1</v>
      </c>
    </row>
    <row r="415" ht="21" customHeight="1" spans="1:2">
      <c r="A415" s="292" t="s">
        <v>1063</v>
      </c>
      <c r="B415" s="295">
        <v>577</v>
      </c>
    </row>
    <row r="416" ht="21" customHeight="1" spans="1:2">
      <c r="A416" s="293" t="s">
        <v>1064</v>
      </c>
      <c r="B416" s="295">
        <v>577</v>
      </c>
    </row>
    <row r="417" ht="21" customHeight="1" spans="1:2">
      <c r="A417" s="292" t="s">
        <v>1065</v>
      </c>
      <c r="B417" s="295">
        <v>243</v>
      </c>
    </row>
    <row r="418" ht="21" customHeight="1" spans="1:2">
      <c r="A418" s="293" t="s">
        <v>1066</v>
      </c>
      <c r="B418" s="295">
        <v>243</v>
      </c>
    </row>
    <row r="419" ht="21" customHeight="1" spans="1:2">
      <c r="A419" s="290" t="s">
        <v>1067</v>
      </c>
      <c r="B419" s="295">
        <v>3601</v>
      </c>
    </row>
    <row r="420" ht="21" customHeight="1" spans="1:2">
      <c r="A420" s="292" t="s">
        <v>1068</v>
      </c>
      <c r="B420" s="295">
        <v>3084</v>
      </c>
    </row>
    <row r="421" ht="21" customHeight="1" spans="1:2">
      <c r="A421" s="294" t="s">
        <v>804</v>
      </c>
      <c r="B421" s="295">
        <v>888</v>
      </c>
    </row>
    <row r="422" ht="21" customHeight="1" spans="1:2">
      <c r="A422" s="293" t="s">
        <v>743</v>
      </c>
      <c r="B422" s="295">
        <v>211</v>
      </c>
    </row>
    <row r="423" ht="21" customHeight="1" spans="1:2">
      <c r="A423" s="293" t="s">
        <v>1069</v>
      </c>
      <c r="B423" s="295">
        <v>855</v>
      </c>
    </row>
    <row r="424" ht="21" customHeight="1" spans="1:2">
      <c r="A424" s="293" t="s">
        <v>1070</v>
      </c>
      <c r="B424" s="295">
        <v>202</v>
      </c>
    </row>
    <row r="425" ht="21" customHeight="1" spans="1:2">
      <c r="A425" s="293" t="s">
        <v>1071</v>
      </c>
      <c r="B425" s="295">
        <v>549</v>
      </c>
    </row>
    <row r="426" ht="21" customHeight="1" spans="1:2">
      <c r="A426" s="297" t="s">
        <v>1072</v>
      </c>
      <c r="B426" s="295">
        <v>134</v>
      </c>
    </row>
    <row r="427" ht="21" customHeight="1" spans="1:2">
      <c r="A427" s="294" t="s">
        <v>1073</v>
      </c>
      <c r="B427" s="295">
        <v>209</v>
      </c>
    </row>
    <row r="428" ht="21" customHeight="1" spans="1:2">
      <c r="A428" s="293" t="s">
        <v>1074</v>
      </c>
      <c r="B428" s="295">
        <v>36</v>
      </c>
    </row>
    <row r="429" ht="21" customHeight="1" spans="1:2">
      <c r="A429" s="292" t="s">
        <v>1075</v>
      </c>
      <c r="B429" s="295">
        <v>28</v>
      </c>
    </row>
    <row r="430" ht="21" customHeight="1" spans="1:2">
      <c r="A430" s="293" t="s">
        <v>1076</v>
      </c>
      <c r="B430" s="295">
        <v>28</v>
      </c>
    </row>
    <row r="431" ht="21" customHeight="1" spans="1:2">
      <c r="A431" s="292" t="s">
        <v>1077</v>
      </c>
      <c r="B431" s="295">
        <v>405</v>
      </c>
    </row>
    <row r="432" ht="21" customHeight="1" spans="1:2">
      <c r="A432" s="293" t="s">
        <v>1078</v>
      </c>
      <c r="B432" s="295">
        <v>405</v>
      </c>
    </row>
    <row r="433" ht="21" customHeight="1" spans="1:2">
      <c r="A433" s="290" t="s">
        <v>1079</v>
      </c>
      <c r="B433" s="295">
        <v>56221</v>
      </c>
    </row>
    <row r="434" ht="21" customHeight="1" spans="1:2">
      <c r="A434" s="292" t="s">
        <v>1080</v>
      </c>
      <c r="B434" s="295">
        <v>21126</v>
      </c>
    </row>
    <row r="435" ht="21" customHeight="1" spans="1:2">
      <c r="A435" s="293" t="s">
        <v>742</v>
      </c>
      <c r="B435" s="295">
        <v>426</v>
      </c>
    </row>
    <row r="436" ht="21" customHeight="1" spans="1:2">
      <c r="A436" s="293" t="s">
        <v>743</v>
      </c>
      <c r="B436" s="295">
        <v>424</v>
      </c>
    </row>
    <row r="437" ht="21" customHeight="1" spans="1:2">
      <c r="A437" s="293" t="s">
        <v>1081</v>
      </c>
      <c r="B437" s="295">
        <v>1274</v>
      </c>
    </row>
    <row r="438" ht="21" customHeight="1" spans="1:2">
      <c r="A438" s="293" t="s">
        <v>1082</v>
      </c>
      <c r="B438" s="295">
        <v>360</v>
      </c>
    </row>
    <row r="439" ht="21" customHeight="1" spans="1:2">
      <c r="A439" s="293" t="s">
        <v>749</v>
      </c>
      <c r="B439" s="295">
        <v>288</v>
      </c>
    </row>
    <row r="440" ht="21" customHeight="1" spans="1:2">
      <c r="A440" s="293" t="s">
        <v>1083</v>
      </c>
      <c r="B440" s="295">
        <v>18354</v>
      </c>
    </row>
    <row r="441" ht="21" customHeight="1" spans="1:2">
      <c r="A441" s="292" t="s">
        <v>1084</v>
      </c>
      <c r="B441" s="295">
        <v>1035</v>
      </c>
    </row>
    <row r="442" ht="21" customHeight="1" spans="1:2">
      <c r="A442" s="293" t="s">
        <v>742</v>
      </c>
      <c r="B442" s="295">
        <v>544</v>
      </c>
    </row>
    <row r="443" ht="21" customHeight="1" spans="1:2">
      <c r="A443" s="294" t="s">
        <v>743</v>
      </c>
      <c r="B443" s="295">
        <v>464</v>
      </c>
    </row>
    <row r="444" ht="21" customHeight="1" spans="1:2">
      <c r="A444" s="293" t="s">
        <v>1085</v>
      </c>
      <c r="B444" s="295">
        <v>27</v>
      </c>
    </row>
    <row r="445" ht="21" customHeight="1" spans="1:2">
      <c r="A445" s="292" t="s">
        <v>1086</v>
      </c>
      <c r="B445" s="295">
        <v>33060</v>
      </c>
    </row>
    <row r="446" ht="21" customHeight="1" spans="1:2">
      <c r="A446" s="293" t="s">
        <v>1087</v>
      </c>
      <c r="B446" s="295">
        <v>32940</v>
      </c>
    </row>
    <row r="447" ht="21" customHeight="1" spans="1:2">
      <c r="A447" s="293" t="s">
        <v>1088</v>
      </c>
      <c r="B447" s="295">
        <v>120</v>
      </c>
    </row>
    <row r="448" ht="21" customHeight="1" spans="1:2">
      <c r="A448" s="290" t="s">
        <v>1089</v>
      </c>
      <c r="B448" s="295">
        <v>5281</v>
      </c>
    </row>
    <row r="449" ht="21" customHeight="1" spans="1:2">
      <c r="A449" s="292" t="s">
        <v>1090</v>
      </c>
      <c r="B449" s="295">
        <v>3011</v>
      </c>
    </row>
    <row r="450" ht="21" customHeight="1" spans="1:2">
      <c r="A450" s="293" t="s">
        <v>742</v>
      </c>
      <c r="B450" s="295">
        <v>251</v>
      </c>
    </row>
    <row r="451" ht="21" customHeight="1" spans="1:2">
      <c r="A451" s="294" t="s">
        <v>752</v>
      </c>
      <c r="B451" s="295">
        <v>40</v>
      </c>
    </row>
    <row r="452" ht="21" customHeight="1" spans="1:2">
      <c r="A452" s="293" t="s">
        <v>1091</v>
      </c>
      <c r="B452" s="295">
        <v>2720</v>
      </c>
    </row>
    <row r="453" ht="21" customHeight="1" spans="1:2">
      <c r="A453" s="292" t="s">
        <v>1092</v>
      </c>
      <c r="B453" s="295">
        <v>2270</v>
      </c>
    </row>
    <row r="454" ht="21" customHeight="1" spans="1:2">
      <c r="A454" s="293" t="s">
        <v>1093</v>
      </c>
      <c r="B454" s="295">
        <v>2270</v>
      </c>
    </row>
    <row r="455" ht="21" customHeight="1" spans="1:2">
      <c r="A455" s="290" t="s">
        <v>1094</v>
      </c>
      <c r="B455" s="295">
        <v>20000</v>
      </c>
    </row>
    <row r="456" ht="21" customHeight="1" spans="1:2">
      <c r="A456" s="292" t="s">
        <v>1095</v>
      </c>
      <c r="B456" s="295">
        <v>1000</v>
      </c>
    </row>
    <row r="457" ht="21" customHeight="1" spans="1:2">
      <c r="A457" s="293" t="s">
        <v>1096</v>
      </c>
      <c r="B457" s="295">
        <v>1000</v>
      </c>
    </row>
    <row r="458" ht="21" customHeight="1" spans="1:2">
      <c r="A458" s="292" t="s">
        <v>1097</v>
      </c>
      <c r="B458" s="295">
        <v>19000</v>
      </c>
    </row>
    <row r="459" ht="21" customHeight="1" spans="1:2">
      <c r="A459" s="293" t="s">
        <v>1098</v>
      </c>
      <c r="B459" s="295">
        <v>19000</v>
      </c>
    </row>
    <row r="460" ht="21" customHeight="1" spans="1:2">
      <c r="A460" s="290" t="s">
        <v>1099</v>
      </c>
      <c r="B460" s="295">
        <v>0</v>
      </c>
    </row>
    <row r="461" ht="21" customHeight="1" spans="1:2">
      <c r="A461" s="290" t="s">
        <v>1100</v>
      </c>
      <c r="B461" s="295">
        <v>2436</v>
      </c>
    </row>
    <row r="462" ht="21" customHeight="1" spans="1:2">
      <c r="A462" s="292" t="s">
        <v>1101</v>
      </c>
      <c r="B462" s="295">
        <v>729</v>
      </c>
    </row>
    <row r="463" ht="21" customHeight="1" spans="1:2">
      <c r="A463" s="294" t="s">
        <v>1102</v>
      </c>
      <c r="B463" s="295">
        <v>20</v>
      </c>
    </row>
    <row r="464" ht="21" customHeight="1" spans="1:2">
      <c r="A464" s="293" t="s">
        <v>749</v>
      </c>
      <c r="B464" s="295">
        <v>709</v>
      </c>
    </row>
    <row r="465" ht="21" customHeight="1" spans="1:2">
      <c r="A465" s="293" t="s">
        <v>1103</v>
      </c>
      <c r="B465" s="295"/>
    </row>
    <row r="466" ht="21" customHeight="1" spans="1:2">
      <c r="A466" s="292" t="s">
        <v>1104</v>
      </c>
      <c r="B466" s="295">
        <v>1707</v>
      </c>
    </row>
    <row r="467" ht="21" customHeight="1" spans="1:2">
      <c r="A467" s="293" t="s">
        <v>1104</v>
      </c>
      <c r="B467" s="295">
        <v>1707</v>
      </c>
    </row>
    <row r="468" ht="21" customHeight="1" spans="1:2">
      <c r="A468" s="290" t="s">
        <v>1105</v>
      </c>
      <c r="B468" s="295">
        <v>40084</v>
      </c>
    </row>
    <row r="469" ht="21" customHeight="1" spans="1:2">
      <c r="A469" s="292" t="s">
        <v>1106</v>
      </c>
      <c r="B469" s="295">
        <v>24772</v>
      </c>
    </row>
    <row r="470" ht="21" customHeight="1" spans="1:2">
      <c r="A470" s="293" t="s">
        <v>1107</v>
      </c>
      <c r="B470" s="295">
        <v>1126</v>
      </c>
    </row>
    <row r="471" ht="21" customHeight="1" spans="1:2">
      <c r="A471" s="293" t="s">
        <v>1108</v>
      </c>
      <c r="B471" s="295">
        <v>5476</v>
      </c>
    </row>
    <row r="472" ht="21" customHeight="1" spans="1:2">
      <c r="A472" s="293" t="s">
        <v>1109</v>
      </c>
      <c r="B472" s="295">
        <v>130</v>
      </c>
    </row>
    <row r="473" ht="21" customHeight="1" spans="1:2">
      <c r="A473" s="293" t="s">
        <v>1110</v>
      </c>
      <c r="B473" s="295">
        <v>355</v>
      </c>
    </row>
    <row r="474" ht="21" customHeight="1" spans="1:2">
      <c r="A474" s="293" t="s">
        <v>1111</v>
      </c>
      <c r="B474" s="295">
        <v>2439</v>
      </c>
    </row>
    <row r="475" ht="21" customHeight="1" spans="1:2">
      <c r="A475" s="293" t="s">
        <v>1112</v>
      </c>
      <c r="B475" s="295">
        <v>11951</v>
      </c>
    </row>
    <row r="476" ht="21" customHeight="1" spans="1:2">
      <c r="A476" s="294" t="s">
        <v>1113</v>
      </c>
      <c r="B476" s="295">
        <v>3295</v>
      </c>
    </row>
    <row r="477" ht="21" customHeight="1" spans="1:2">
      <c r="A477" s="292" t="s">
        <v>1114</v>
      </c>
      <c r="B477" s="295">
        <v>13607</v>
      </c>
    </row>
    <row r="478" ht="21" customHeight="1" spans="1:2">
      <c r="A478" s="293" t="s">
        <v>1115</v>
      </c>
      <c r="B478" s="295">
        <v>11870</v>
      </c>
    </row>
    <row r="479" ht="21" customHeight="1" spans="1:2">
      <c r="A479" s="293" t="s">
        <v>1116</v>
      </c>
      <c r="B479" s="295">
        <v>1737</v>
      </c>
    </row>
    <row r="480" ht="21" customHeight="1" spans="1:2">
      <c r="A480" s="292" t="s">
        <v>1117</v>
      </c>
      <c r="B480" s="295">
        <v>931</v>
      </c>
    </row>
    <row r="481" ht="21" customHeight="1" spans="1:2">
      <c r="A481" s="293" t="s">
        <v>1118</v>
      </c>
      <c r="B481" s="295">
        <v>391</v>
      </c>
    </row>
    <row r="482" ht="21" customHeight="1" spans="1:2">
      <c r="A482" s="293" t="s">
        <v>1119</v>
      </c>
      <c r="B482" s="295">
        <v>540</v>
      </c>
    </row>
    <row r="483" ht="21" customHeight="1" spans="1:2">
      <c r="A483" s="290" t="s">
        <v>1120</v>
      </c>
      <c r="B483" s="295">
        <v>4</v>
      </c>
    </row>
    <row r="484" ht="21" customHeight="1" spans="1:2">
      <c r="A484" s="292" t="s">
        <v>1121</v>
      </c>
      <c r="B484" s="295">
        <v>4</v>
      </c>
    </row>
    <row r="485" ht="21" customHeight="1" spans="1:2">
      <c r="A485" s="293" t="s">
        <v>1122</v>
      </c>
      <c r="B485" s="295">
        <v>4</v>
      </c>
    </row>
    <row r="486" ht="21" customHeight="1" spans="1:2">
      <c r="A486" s="290" t="s">
        <v>1123</v>
      </c>
      <c r="B486" s="295">
        <v>14154</v>
      </c>
    </row>
    <row r="487" ht="21" customHeight="1" spans="1:2">
      <c r="A487" s="292" t="s">
        <v>1124</v>
      </c>
      <c r="B487" s="295">
        <v>2361</v>
      </c>
    </row>
    <row r="488" ht="21" customHeight="1" spans="1:2">
      <c r="A488" s="293" t="s">
        <v>742</v>
      </c>
      <c r="B488" s="295">
        <v>1038</v>
      </c>
    </row>
    <row r="489" ht="21" customHeight="1" spans="1:2">
      <c r="A489" s="294" t="s">
        <v>752</v>
      </c>
      <c r="B489" s="295">
        <v>497</v>
      </c>
    </row>
    <row r="490" ht="21" customHeight="1" spans="1:2">
      <c r="A490" s="293" t="s">
        <v>1125</v>
      </c>
      <c r="B490" s="295">
        <v>20</v>
      </c>
    </row>
    <row r="491" ht="21" customHeight="1" spans="1:2">
      <c r="A491" s="293" t="s">
        <v>1126</v>
      </c>
      <c r="B491" s="295">
        <v>15</v>
      </c>
    </row>
    <row r="492" ht="21" customHeight="1" spans="1:2">
      <c r="A492" s="294" t="s">
        <v>1127</v>
      </c>
      <c r="B492" s="295">
        <v>335</v>
      </c>
    </row>
    <row r="493" ht="21" customHeight="1" spans="1:2">
      <c r="A493" s="293" t="s">
        <v>1128</v>
      </c>
      <c r="B493" s="295">
        <v>316</v>
      </c>
    </row>
    <row r="494" ht="21" customHeight="1" spans="1:2">
      <c r="A494" s="293" t="s">
        <v>749</v>
      </c>
      <c r="B494" s="295">
        <v>140</v>
      </c>
    </row>
    <row r="495" ht="21" customHeight="1" spans="1:2">
      <c r="A495" s="292" t="s">
        <v>1129</v>
      </c>
      <c r="B495" s="295">
        <v>11355</v>
      </c>
    </row>
    <row r="496" ht="21" customHeight="1" spans="1:2">
      <c r="A496" s="294" t="s">
        <v>804</v>
      </c>
      <c r="B496" s="295">
        <v>5405</v>
      </c>
    </row>
    <row r="497" ht="21" customHeight="1" spans="1:2">
      <c r="A497" s="293" t="s">
        <v>1130</v>
      </c>
      <c r="B497" s="295">
        <v>5950</v>
      </c>
    </row>
    <row r="498" ht="21" customHeight="1" spans="1:2">
      <c r="A498" s="292" t="s">
        <v>1131</v>
      </c>
      <c r="B498" s="295">
        <v>188</v>
      </c>
    </row>
    <row r="499" ht="21" customHeight="1" spans="1:2">
      <c r="A499" s="293" t="s">
        <v>1132</v>
      </c>
      <c r="B499" s="295">
        <v>118</v>
      </c>
    </row>
    <row r="500" ht="21" customHeight="1" spans="1:2">
      <c r="A500" s="293" t="s">
        <v>1133</v>
      </c>
      <c r="B500" s="295">
        <v>70</v>
      </c>
    </row>
    <row r="501" ht="21" customHeight="1" spans="1:2">
      <c r="A501" s="292" t="s">
        <v>1134</v>
      </c>
      <c r="B501" s="295">
        <v>50</v>
      </c>
    </row>
    <row r="502" ht="21" customHeight="1" spans="1:2">
      <c r="A502" s="293" t="s">
        <v>1135</v>
      </c>
      <c r="B502" s="295">
        <v>50</v>
      </c>
    </row>
    <row r="503" ht="21" customHeight="1" spans="1:2">
      <c r="A503" s="292" t="s">
        <v>1136</v>
      </c>
      <c r="B503" s="295">
        <v>200</v>
      </c>
    </row>
    <row r="504" ht="21" customHeight="1" spans="1:2">
      <c r="A504" s="293" t="s">
        <v>1137</v>
      </c>
      <c r="B504" s="295">
        <v>200</v>
      </c>
    </row>
    <row r="505" ht="21" customHeight="1" spans="1:2">
      <c r="A505" s="290" t="s">
        <v>1138</v>
      </c>
      <c r="B505" s="295">
        <v>27000</v>
      </c>
    </row>
    <row r="506" ht="21" customHeight="1" spans="1:2">
      <c r="A506" s="290" t="s">
        <v>1139</v>
      </c>
      <c r="B506" s="295">
        <v>1000</v>
      </c>
    </row>
    <row r="507" ht="21" customHeight="1" spans="1:2">
      <c r="A507" s="292" t="s">
        <v>1139</v>
      </c>
      <c r="B507" s="295">
        <v>1000</v>
      </c>
    </row>
    <row r="508" ht="21" customHeight="1" spans="1:2">
      <c r="A508" s="293" t="s">
        <v>1139</v>
      </c>
      <c r="B508" s="295">
        <v>1000</v>
      </c>
    </row>
    <row r="509" ht="21" customHeight="1" spans="1:2">
      <c r="A509" s="290" t="s">
        <v>1140</v>
      </c>
      <c r="B509" s="295">
        <v>27547</v>
      </c>
    </row>
    <row r="510" ht="21" customHeight="1" spans="1:2">
      <c r="A510" s="292" t="s">
        <v>1141</v>
      </c>
      <c r="B510" s="295">
        <v>27547</v>
      </c>
    </row>
    <row r="511" ht="21" customHeight="1" spans="1:2">
      <c r="A511" s="293" t="s">
        <v>1142</v>
      </c>
      <c r="B511" s="295">
        <v>27547</v>
      </c>
    </row>
    <row r="512" ht="21" customHeight="1" spans="1:2">
      <c r="A512" s="290" t="s">
        <v>1143</v>
      </c>
      <c r="B512" s="295">
        <v>2</v>
      </c>
    </row>
    <row r="513" ht="21" customHeight="1" spans="1:2">
      <c r="A513" s="292" t="s">
        <v>1144</v>
      </c>
      <c r="B513" s="295">
        <v>2</v>
      </c>
    </row>
    <row r="514" ht="25.5" customHeight="1" spans="1:2">
      <c r="A514" s="299" t="s">
        <v>1145</v>
      </c>
      <c r="B514" s="299"/>
    </row>
  </sheetData>
  <mergeCells count="4">
    <mergeCell ref="A1:B1"/>
    <mergeCell ref="A2:B2"/>
    <mergeCell ref="A3:B3"/>
    <mergeCell ref="A514:B514"/>
  </mergeCells>
  <printOptions horizontalCentered="1"/>
  <pageMargins left="0.235416666666667" right="0.235416666666667" top="0.511805555555556" bottom="0.590277777777778" header="0.786805555555556" footer="0.235416666666667"/>
  <pageSetup paperSize="9" orientation="portrait" blackAndWhite="1" errors="blank"/>
  <headerFooter alignWithMargins="0"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showZeros="0" workbookViewId="0">
      <selection activeCell="D11" sqref="D11"/>
    </sheetView>
  </sheetViews>
  <sheetFormatPr defaultColWidth="9" defaultRowHeight="12.75" outlineLevelCol="3"/>
  <cols>
    <col min="1" max="1" width="37" style="255" customWidth="1"/>
    <col min="2" max="2" width="15.5583333333333" style="256" customWidth="1"/>
    <col min="3" max="4" width="18.1333333333333" style="256" customWidth="1"/>
    <col min="5" max="5" width="16.5" style="255" customWidth="1"/>
    <col min="6" max="16384" width="9" style="255"/>
  </cols>
  <sheetData>
    <row r="1" ht="20.25" customHeight="1" spans="1:4">
      <c r="A1" s="139" t="s">
        <v>1146</v>
      </c>
      <c r="B1" s="139"/>
      <c r="C1" s="139"/>
      <c r="D1" s="139"/>
    </row>
    <row r="2" ht="29.25" customHeight="1" spans="1:4">
      <c r="A2" s="140" t="s">
        <v>738</v>
      </c>
      <c r="B2" s="140"/>
      <c r="C2" s="140"/>
      <c r="D2" s="140"/>
    </row>
    <row r="3" ht="18" customHeight="1" spans="1:4">
      <c r="A3" s="257" t="s">
        <v>1147</v>
      </c>
      <c r="B3" s="257"/>
      <c r="C3" s="257"/>
      <c r="D3" s="257"/>
    </row>
    <row r="4" ht="21" customHeight="1" spans="1:4">
      <c r="A4" s="258"/>
      <c r="B4" s="258"/>
      <c r="C4" s="258"/>
      <c r="D4" s="259" t="s">
        <v>40</v>
      </c>
    </row>
    <row r="5" s="254" customFormat="1" ht="24" customHeight="1" spans="1:4">
      <c r="A5" s="260" t="s">
        <v>1148</v>
      </c>
      <c r="B5" s="261" t="s">
        <v>1149</v>
      </c>
      <c r="C5" s="261"/>
      <c r="D5" s="262"/>
    </row>
    <row r="6" s="254" customFormat="1" ht="24" customHeight="1" spans="1:4">
      <c r="A6" s="263"/>
      <c r="B6" s="264" t="s">
        <v>1150</v>
      </c>
      <c r="C6" s="264" t="s">
        <v>1151</v>
      </c>
      <c r="D6" s="265" t="s">
        <v>1152</v>
      </c>
    </row>
    <row r="7" ht="24" customHeight="1" spans="1:4">
      <c r="A7" s="266" t="s">
        <v>1153</v>
      </c>
      <c r="B7" s="267">
        <f>C7+D7</f>
        <v>914242</v>
      </c>
      <c r="C7" s="267">
        <f>SUM(C8:C32)</f>
        <v>309987.03</v>
      </c>
      <c r="D7" s="268">
        <f>SUM(D8:D32)</f>
        <v>604254.97</v>
      </c>
    </row>
    <row r="8" ht="20.1" customHeight="1" spans="1:4">
      <c r="A8" s="269" t="s">
        <v>740</v>
      </c>
      <c r="B8" s="270">
        <v>81520</v>
      </c>
      <c r="C8" s="270">
        <v>18616</v>
      </c>
      <c r="D8" s="271">
        <v>62904</v>
      </c>
    </row>
    <row r="9" ht="20.1" customHeight="1" spans="1:4">
      <c r="A9" s="269" t="s">
        <v>817</v>
      </c>
      <c r="B9" s="270">
        <v>0</v>
      </c>
      <c r="C9" s="272"/>
      <c r="D9" s="271">
        <v>0</v>
      </c>
    </row>
    <row r="10" ht="20.1" customHeight="1" spans="1:4">
      <c r="A10" s="269" t="s">
        <v>818</v>
      </c>
      <c r="B10" s="270">
        <v>446</v>
      </c>
      <c r="C10" s="272"/>
      <c r="D10" s="271">
        <v>446</v>
      </c>
    </row>
    <row r="11" ht="20.1" customHeight="1" spans="1:4">
      <c r="A11" s="269" t="s">
        <v>824</v>
      </c>
      <c r="B11" s="270">
        <v>78835</v>
      </c>
      <c r="C11" s="270">
        <v>58565.67</v>
      </c>
      <c r="D11" s="271">
        <v>20269.33</v>
      </c>
    </row>
    <row r="12" ht="20.1" customHeight="1" spans="1:4">
      <c r="A12" s="269" t="s">
        <v>843</v>
      </c>
      <c r="B12" s="270">
        <v>215209</v>
      </c>
      <c r="C12" s="270">
        <v>85225.01</v>
      </c>
      <c r="D12" s="271">
        <v>129983.99</v>
      </c>
    </row>
    <row r="13" ht="20.1" customHeight="1" spans="1:4">
      <c r="A13" s="269" t="s">
        <v>866</v>
      </c>
      <c r="B13" s="270">
        <v>37212</v>
      </c>
      <c r="C13" s="270">
        <v>304.34</v>
      </c>
      <c r="D13" s="271">
        <v>36907.66</v>
      </c>
    </row>
    <row r="14" ht="20.1" customHeight="1" spans="1:4">
      <c r="A14" s="273" t="s">
        <v>879</v>
      </c>
      <c r="B14" s="274">
        <v>9005</v>
      </c>
      <c r="C14" s="274">
        <v>2342.73</v>
      </c>
      <c r="D14" s="271">
        <v>6662.27</v>
      </c>
    </row>
    <row r="15" ht="20.1" customHeight="1" spans="1:4">
      <c r="A15" s="273" t="s">
        <v>903</v>
      </c>
      <c r="B15" s="274">
        <v>101433</v>
      </c>
      <c r="C15" s="274">
        <v>53717.23</v>
      </c>
      <c r="D15" s="271">
        <v>47715.77</v>
      </c>
    </row>
    <row r="16" ht="20.1" customHeight="1" spans="1:4">
      <c r="A16" s="273" t="s">
        <v>1154</v>
      </c>
      <c r="B16" s="274">
        <v>70810</v>
      </c>
      <c r="C16" s="274">
        <v>54689.13</v>
      </c>
      <c r="D16" s="271">
        <v>16120.87</v>
      </c>
    </row>
    <row r="17" ht="20.1" customHeight="1" spans="1:4">
      <c r="A17" s="273" t="s">
        <v>1001</v>
      </c>
      <c r="B17" s="274">
        <v>7414</v>
      </c>
      <c r="C17" s="274">
        <v>1486.33</v>
      </c>
      <c r="D17" s="271">
        <v>5927.67</v>
      </c>
    </row>
    <row r="18" ht="20.1" customHeight="1" spans="1:4">
      <c r="A18" s="273" t="s">
        <v>1023</v>
      </c>
      <c r="B18" s="274">
        <v>107706</v>
      </c>
      <c r="C18" s="274">
        <v>12232.58</v>
      </c>
      <c r="D18" s="271">
        <v>95473.42</v>
      </c>
    </row>
    <row r="19" ht="20.1" customHeight="1" spans="1:4">
      <c r="A19" s="273" t="s">
        <v>1036</v>
      </c>
      <c r="B19" s="274">
        <v>7322</v>
      </c>
      <c r="C19" s="274">
        <v>1127.8</v>
      </c>
      <c r="D19" s="271">
        <v>6194.2</v>
      </c>
    </row>
    <row r="20" ht="20.1" customHeight="1" spans="1:4">
      <c r="A20" s="273" t="s">
        <v>1067</v>
      </c>
      <c r="B20" s="274">
        <v>3601</v>
      </c>
      <c r="C20" s="274">
        <v>883.34</v>
      </c>
      <c r="D20" s="271">
        <v>2717.66</v>
      </c>
    </row>
    <row r="21" ht="20.1" customHeight="1" spans="1:4">
      <c r="A21" s="273" t="s">
        <v>1079</v>
      </c>
      <c r="B21" s="274">
        <v>56221</v>
      </c>
      <c r="C21" s="274">
        <v>1282.57</v>
      </c>
      <c r="D21" s="271">
        <v>54938.43</v>
      </c>
    </row>
    <row r="22" ht="20.1" customHeight="1" spans="1:4">
      <c r="A22" s="273" t="s">
        <v>1089</v>
      </c>
      <c r="B22" s="274">
        <v>5281</v>
      </c>
      <c r="C22" s="274">
        <v>264.29</v>
      </c>
      <c r="D22" s="271">
        <v>5016.71</v>
      </c>
    </row>
    <row r="23" ht="20.1" customHeight="1" spans="1:4">
      <c r="A23" s="273" t="s">
        <v>1094</v>
      </c>
      <c r="B23" s="274">
        <v>20000</v>
      </c>
      <c r="C23" s="274">
        <v>649.09</v>
      </c>
      <c r="D23" s="271">
        <v>19350.91</v>
      </c>
    </row>
    <row r="24" ht="20.1" customHeight="1" spans="1:4">
      <c r="A24" s="273" t="s">
        <v>1099</v>
      </c>
      <c r="B24" s="274">
        <v>0</v>
      </c>
      <c r="D24" s="271">
        <v>0</v>
      </c>
    </row>
    <row r="25" ht="20.1" customHeight="1" spans="1:4">
      <c r="A25" s="273" t="s">
        <v>1155</v>
      </c>
      <c r="B25" s="274">
        <v>2436</v>
      </c>
      <c r="C25" s="274">
        <v>15223.92</v>
      </c>
      <c r="D25" s="271">
        <v>-12787.92</v>
      </c>
    </row>
    <row r="26" ht="20.1" customHeight="1" spans="1:4">
      <c r="A26" s="273" t="s">
        <v>1105</v>
      </c>
      <c r="B26" s="274">
        <v>40084</v>
      </c>
      <c r="C26" s="274"/>
      <c r="D26" s="271">
        <v>40084</v>
      </c>
    </row>
    <row r="27" ht="20.1" customHeight="1" spans="1:4">
      <c r="A27" s="273" t="s">
        <v>1120</v>
      </c>
      <c r="B27" s="274">
        <v>4</v>
      </c>
      <c r="C27" s="274"/>
      <c r="D27" s="271">
        <v>4</v>
      </c>
    </row>
    <row r="28" ht="20.1" customHeight="1" spans="1:4">
      <c r="A28" s="273" t="s">
        <v>1123</v>
      </c>
      <c r="B28" s="274">
        <v>14154</v>
      </c>
      <c r="C28" s="274">
        <v>3377</v>
      </c>
      <c r="D28" s="271">
        <v>10777</v>
      </c>
    </row>
    <row r="29" ht="20.1" customHeight="1" spans="1:4">
      <c r="A29" s="273" t="s">
        <v>1138</v>
      </c>
      <c r="B29" s="274">
        <v>27000</v>
      </c>
      <c r="C29" s="274"/>
      <c r="D29" s="271">
        <v>27000</v>
      </c>
    </row>
    <row r="30" ht="20.1" customHeight="1" spans="1:4">
      <c r="A30" s="273" t="s">
        <v>1139</v>
      </c>
      <c r="B30" s="274">
        <v>1000</v>
      </c>
      <c r="C30" s="274"/>
      <c r="D30" s="271">
        <v>1000</v>
      </c>
    </row>
    <row r="31" ht="20.1" customHeight="1" spans="1:4">
      <c r="A31" s="273" t="s">
        <v>1140</v>
      </c>
      <c r="B31" s="274">
        <v>27547</v>
      </c>
      <c r="C31" s="274"/>
      <c r="D31" s="271">
        <v>27547</v>
      </c>
    </row>
    <row r="32" ht="20.1" customHeight="1" spans="1:4">
      <c r="A32" s="275" t="s">
        <v>1143</v>
      </c>
      <c r="B32" s="276">
        <v>2</v>
      </c>
      <c r="C32" s="276"/>
      <c r="D32" s="271">
        <v>2</v>
      </c>
    </row>
    <row r="33" ht="52.5" customHeight="1" spans="1:4">
      <c r="A33" s="277" t="s">
        <v>1156</v>
      </c>
      <c r="B33" s="278"/>
      <c r="C33" s="278"/>
      <c r="D33" s="278"/>
    </row>
    <row r="43" spans="1:1">
      <c r="A43" s="279"/>
    </row>
  </sheetData>
  <mergeCells count="7">
    <mergeCell ref="A1:D1"/>
    <mergeCell ref="A2:D2"/>
    <mergeCell ref="A3:D3"/>
    <mergeCell ref="A4:C4"/>
    <mergeCell ref="B5:D5"/>
    <mergeCell ref="A33:D33"/>
    <mergeCell ref="A5:A6"/>
  </mergeCells>
  <printOptions horizontalCentered="1"/>
  <pageMargins left="0.235416666666667" right="0.235416666666667" top="0.511805555555556" bottom="0.313888888888889" header="0.313888888888889" footer="0.313888888888889"/>
  <pageSetup paperSize="9" orientation="portrait" blackAndWhite="1" errors="blank"/>
  <headerFooter alignWithMargins="0"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3"/>
  <sheetViews>
    <sheetView topLeftCell="A22" workbookViewId="0">
      <selection activeCell="A1" sqref="$A1:$XFD1048576"/>
    </sheetView>
  </sheetViews>
  <sheetFormatPr defaultColWidth="21.5" defaultRowHeight="21.95" customHeight="1" outlineLevelCol="1"/>
  <cols>
    <col min="1" max="1" width="52.25" style="238" customWidth="1"/>
    <col min="2" max="2" width="32.5" style="238" customWidth="1"/>
    <col min="3" max="253" width="21.5" style="238"/>
    <col min="254" max="254" width="52.25" style="238" customWidth="1"/>
    <col min="255" max="255" width="32.5" style="238" customWidth="1"/>
    <col min="256" max="509" width="21.5" style="238"/>
    <col min="510" max="510" width="52.25" style="238" customWidth="1"/>
    <col min="511" max="511" width="32.5" style="238" customWidth="1"/>
    <col min="512" max="765" width="21.5" style="238"/>
    <col min="766" max="766" width="52.25" style="238" customWidth="1"/>
    <col min="767" max="767" width="32.5" style="238" customWidth="1"/>
    <col min="768" max="1021" width="21.5" style="238"/>
    <col min="1022" max="1022" width="52.25" style="238" customWidth="1"/>
    <col min="1023" max="1023" width="32.5" style="238" customWidth="1"/>
    <col min="1024" max="1277" width="21.5" style="238"/>
    <col min="1278" max="1278" width="52.25" style="238" customWidth="1"/>
    <col min="1279" max="1279" width="32.5" style="238" customWidth="1"/>
    <col min="1280" max="1533" width="21.5" style="238"/>
    <col min="1534" max="1534" width="52.25" style="238" customWidth="1"/>
    <col min="1535" max="1535" width="32.5" style="238" customWidth="1"/>
    <col min="1536" max="1789" width="21.5" style="238"/>
    <col min="1790" max="1790" width="52.25" style="238" customWidth="1"/>
    <col min="1791" max="1791" width="32.5" style="238" customWidth="1"/>
    <col min="1792" max="2045" width="21.5" style="238"/>
    <col min="2046" max="2046" width="52.25" style="238" customWidth="1"/>
    <col min="2047" max="2047" width="32.5" style="238" customWidth="1"/>
    <col min="2048" max="2301" width="21.5" style="238"/>
    <col min="2302" max="2302" width="52.25" style="238" customWidth="1"/>
    <col min="2303" max="2303" width="32.5" style="238" customWidth="1"/>
    <col min="2304" max="2557" width="21.5" style="238"/>
    <col min="2558" max="2558" width="52.25" style="238" customWidth="1"/>
    <col min="2559" max="2559" width="32.5" style="238" customWidth="1"/>
    <col min="2560" max="2813" width="21.5" style="238"/>
    <col min="2814" max="2814" width="52.25" style="238" customWidth="1"/>
    <col min="2815" max="2815" width="32.5" style="238" customWidth="1"/>
    <col min="2816" max="3069" width="21.5" style="238"/>
    <col min="3070" max="3070" width="52.25" style="238" customWidth="1"/>
    <col min="3071" max="3071" width="32.5" style="238" customWidth="1"/>
    <col min="3072" max="3325" width="21.5" style="238"/>
    <col min="3326" max="3326" width="52.25" style="238" customWidth="1"/>
    <col min="3327" max="3327" width="32.5" style="238" customWidth="1"/>
    <col min="3328" max="3581" width="21.5" style="238"/>
    <col min="3582" max="3582" width="52.25" style="238" customWidth="1"/>
    <col min="3583" max="3583" width="32.5" style="238" customWidth="1"/>
    <col min="3584" max="3837" width="21.5" style="238"/>
    <col min="3838" max="3838" width="52.25" style="238" customWidth="1"/>
    <col min="3839" max="3839" width="32.5" style="238" customWidth="1"/>
    <col min="3840" max="4093" width="21.5" style="238"/>
    <col min="4094" max="4094" width="52.25" style="238" customWidth="1"/>
    <col min="4095" max="4095" width="32.5" style="238" customWidth="1"/>
    <col min="4096" max="4349" width="21.5" style="238"/>
    <col min="4350" max="4350" width="52.25" style="238" customWidth="1"/>
    <col min="4351" max="4351" width="32.5" style="238" customWidth="1"/>
    <col min="4352" max="4605" width="21.5" style="238"/>
    <col min="4606" max="4606" width="52.25" style="238" customWidth="1"/>
    <col min="4607" max="4607" width="32.5" style="238" customWidth="1"/>
    <col min="4608" max="4861" width="21.5" style="238"/>
    <col min="4862" max="4862" width="52.25" style="238" customWidth="1"/>
    <col min="4863" max="4863" width="32.5" style="238" customWidth="1"/>
    <col min="4864" max="5117" width="21.5" style="238"/>
    <col min="5118" max="5118" width="52.25" style="238" customWidth="1"/>
    <col min="5119" max="5119" width="32.5" style="238" customWidth="1"/>
    <col min="5120" max="5373" width="21.5" style="238"/>
    <col min="5374" max="5374" width="52.25" style="238" customWidth="1"/>
    <col min="5375" max="5375" width="32.5" style="238" customWidth="1"/>
    <col min="5376" max="5629" width="21.5" style="238"/>
    <col min="5630" max="5630" width="52.25" style="238" customWidth="1"/>
    <col min="5631" max="5631" width="32.5" style="238" customWidth="1"/>
    <col min="5632" max="5885" width="21.5" style="238"/>
    <col min="5886" max="5886" width="52.25" style="238" customWidth="1"/>
    <col min="5887" max="5887" width="32.5" style="238" customWidth="1"/>
    <col min="5888" max="6141" width="21.5" style="238"/>
    <col min="6142" max="6142" width="52.25" style="238" customWidth="1"/>
    <col min="6143" max="6143" width="32.5" style="238" customWidth="1"/>
    <col min="6144" max="6397" width="21.5" style="238"/>
    <col min="6398" max="6398" width="52.25" style="238" customWidth="1"/>
    <col min="6399" max="6399" width="32.5" style="238" customWidth="1"/>
    <col min="6400" max="6653" width="21.5" style="238"/>
    <col min="6654" max="6654" width="52.25" style="238" customWidth="1"/>
    <col min="6655" max="6655" width="32.5" style="238" customWidth="1"/>
    <col min="6656" max="6909" width="21.5" style="238"/>
    <col min="6910" max="6910" width="52.25" style="238" customWidth="1"/>
    <col min="6911" max="6911" width="32.5" style="238" customWidth="1"/>
    <col min="6912" max="7165" width="21.5" style="238"/>
    <col min="7166" max="7166" width="52.25" style="238" customWidth="1"/>
    <col min="7167" max="7167" width="32.5" style="238" customWidth="1"/>
    <col min="7168" max="7421" width="21.5" style="238"/>
    <col min="7422" max="7422" width="52.25" style="238" customWidth="1"/>
    <col min="7423" max="7423" width="32.5" style="238" customWidth="1"/>
    <col min="7424" max="7677" width="21.5" style="238"/>
    <col min="7678" max="7678" width="52.25" style="238" customWidth="1"/>
    <col min="7679" max="7679" width="32.5" style="238" customWidth="1"/>
    <col min="7680" max="7933" width="21.5" style="238"/>
    <col min="7934" max="7934" width="52.25" style="238" customWidth="1"/>
    <col min="7935" max="7935" width="32.5" style="238" customWidth="1"/>
    <col min="7936" max="8189" width="21.5" style="238"/>
    <col min="8190" max="8190" width="52.25" style="238" customWidth="1"/>
    <col min="8191" max="8191" width="32.5" style="238" customWidth="1"/>
    <col min="8192" max="8445" width="21.5" style="238"/>
    <col min="8446" max="8446" width="52.25" style="238" customWidth="1"/>
    <col min="8447" max="8447" width="32.5" style="238" customWidth="1"/>
    <col min="8448" max="8701" width="21.5" style="238"/>
    <col min="8702" max="8702" width="52.25" style="238" customWidth="1"/>
    <col min="8703" max="8703" width="32.5" style="238" customWidth="1"/>
    <col min="8704" max="8957" width="21.5" style="238"/>
    <col min="8958" max="8958" width="52.25" style="238" customWidth="1"/>
    <col min="8959" max="8959" width="32.5" style="238" customWidth="1"/>
    <col min="8960" max="9213" width="21.5" style="238"/>
    <col min="9214" max="9214" width="52.25" style="238" customWidth="1"/>
    <col min="9215" max="9215" width="32.5" style="238" customWidth="1"/>
    <col min="9216" max="9469" width="21.5" style="238"/>
    <col min="9470" max="9470" width="52.25" style="238" customWidth="1"/>
    <col min="9471" max="9471" width="32.5" style="238" customWidth="1"/>
    <col min="9472" max="9725" width="21.5" style="238"/>
    <col min="9726" max="9726" width="52.25" style="238" customWidth="1"/>
    <col min="9727" max="9727" width="32.5" style="238" customWidth="1"/>
    <col min="9728" max="9981" width="21.5" style="238"/>
    <col min="9982" max="9982" width="52.25" style="238" customWidth="1"/>
    <col min="9983" max="9983" width="32.5" style="238" customWidth="1"/>
    <col min="9984" max="10237" width="21.5" style="238"/>
    <col min="10238" max="10238" width="52.25" style="238" customWidth="1"/>
    <col min="10239" max="10239" width="32.5" style="238" customWidth="1"/>
    <col min="10240" max="10493" width="21.5" style="238"/>
    <col min="10494" max="10494" width="52.25" style="238" customWidth="1"/>
    <col min="10495" max="10495" width="32.5" style="238" customWidth="1"/>
    <col min="10496" max="10749" width="21.5" style="238"/>
    <col min="10750" max="10750" width="52.25" style="238" customWidth="1"/>
    <col min="10751" max="10751" width="32.5" style="238" customWidth="1"/>
    <col min="10752" max="11005" width="21.5" style="238"/>
    <col min="11006" max="11006" width="52.25" style="238" customWidth="1"/>
    <col min="11007" max="11007" width="32.5" style="238" customWidth="1"/>
    <col min="11008" max="11261" width="21.5" style="238"/>
    <col min="11262" max="11262" width="52.25" style="238" customWidth="1"/>
    <col min="11263" max="11263" width="32.5" style="238" customWidth="1"/>
    <col min="11264" max="11517" width="21.5" style="238"/>
    <col min="11518" max="11518" width="52.25" style="238" customWidth="1"/>
    <col min="11519" max="11519" width="32.5" style="238" customWidth="1"/>
    <col min="11520" max="11773" width="21.5" style="238"/>
    <col min="11774" max="11774" width="52.25" style="238" customWidth="1"/>
    <col min="11775" max="11775" width="32.5" style="238" customWidth="1"/>
    <col min="11776" max="12029" width="21.5" style="238"/>
    <col min="12030" max="12030" width="52.25" style="238" customWidth="1"/>
    <col min="12031" max="12031" width="32.5" style="238" customWidth="1"/>
    <col min="12032" max="12285" width="21.5" style="238"/>
    <col min="12286" max="12286" width="52.25" style="238" customWidth="1"/>
    <col min="12287" max="12287" width="32.5" style="238" customWidth="1"/>
    <col min="12288" max="12541" width="21.5" style="238"/>
    <col min="12542" max="12542" width="52.25" style="238" customWidth="1"/>
    <col min="12543" max="12543" width="32.5" style="238" customWidth="1"/>
    <col min="12544" max="12797" width="21.5" style="238"/>
    <col min="12798" max="12798" width="52.25" style="238" customWidth="1"/>
    <col min="12799" max="12799" width="32.5" style="238" customWidth="1"/>
    <col min="12800" max="13053" width="21.5" style="238"/>
    <col min="13054" max="13054" width="52.25" style="238" customWidth="1"/>
    <col min="13055" max="13055" width="32.5" style="238" customWidth="1"/>
    <col min="13056" max="13309" width="21.5" style="238"/>
    <col min="13310" max="13310" width="52.25" style="238" customWidth="1"/>
    <col min="13311" max="13311" width="32.5" style="238" customWidth="1"/>
    <col min="13312" max="13565" width="21.5" style="238"/>
    <col min="13566" max="13566" width="52.25" style="238" customWidth="1"/>
    <col min="13567" max="13567" width="32.5" style="238" customWidth="1"/>
    <col min="13568" max="13821" width="21.5" style="238"/>
    <col min="13822" max="13822" width="52.25" style="238" customWidth="1"/>
    <col min="13823" max="13823" width="32.5" style="238" customWidth="1"/>
    <col min="13824" max="14077" width="21.5" style="238"/>
    <col min="14078" max="14078" width="52.25" style="238" customWidth="1"/>
    <col min="14079" max="14079" width="32.5" style="238" customWidth="1"/>
    <col min="14080" max="14333" width="21.5" style="238"/>
    <col min="14334" max="14334" width="52.25" style="238" customWidth="1"/>
    <col min="14335" max="14335" width="32.5" style="238" customWidth="1"/>
    <col min="14336" max="14589" width="21.5" style="238"/>
    <col min="14590" max="14590" width="52.25" style="238" customWidth="1"/>
    <col min="14591" max="14591" width="32.5" style="238" customWidth="1"/>
    <col min="14592" max="14845" width="21.5" style="238"/>
    <col min="14846" max="14846" width="52.25" style="238" customWidth="1"/>
    <col min="14847" max="14847" width="32.5" style="238" customWidth="1"/>
    <col min="14848" max="15101" width="21.5" style="238"/>
    <col min="15102" max="15102" width="52.25" style="238" customWidth="1"/>
    <col min="15103" max="15103" width="32.5" style="238" customWidth="1"/>
    <col min="15104" max="15357" width="21.5" style="238"/>
    <col min="15358" max="15358" width="52.25" style="238" customWidth="1"/>
    <col min="15359" max="15359" width="32.5" style="238" customWidth="1"/>
    <col min="15360" max="15613" width="21.5" style="238"/>
    <col min="15614" max="15614" width="52.25" style="238" customWidth="1"/>
    <col min="15615" max="15615" width="32.5" style="238" customWidth="1"/>
    <col min="15616" max="15869" width="21.5" style="238"/>
    <col min="15870" max="15870" width="52.25" style="238" customWidth="1"/>
    <col min="15871" max="15871" width="32.5" style="238" customWidth="1"/>
    <col min="15872" max="16125" width="21.5" style="238"/>
    <col min="16126" max="16126" width="52.25" style="238" customWidth="1"/>
    <col min="16127" max="16127" width="32.5" style="238" customWidth="1"/>
    <col min="16128" max="16384" width="21.5" style="238"/>
  </cols>
  <sheetData>
    <row r="1" ht="23.25" customHeight="1" spans="1:2">
      <c r="A1" s="166" t="s">
        <v>1157</v>
      </c>
      <c r="B1" s="166"/>
    </row>
    <row r="2" s="237" customFormat="1" ht="30.75" customHeight="1" spans="1:2">
      <c r="A2" s="167" t="s">
        <v>1158</v>
      </c>
      <c r="B2" s="167"/>
    </row>
    <row r="3" s="237" customFormat="1" ht="21" customHeight="1" spans="1:2">
      <c r="A3" s="239" t="s">
        <v>1159</v>
      </c>
      <c r="B3" s="239"/>
    </row>
    <row r="4" customHeight="1" spans="1:2">
      <c r="A4" s="240"/>
      <c r="B4" s="241" t="s">
        <v>40</v>
      </c>
    </row>
    <row r="5" ht="24" customHeight="1" spans="1:2">
      <c r="A5" s="242" t="s">
        <v>1160</v>
      </c>
      <c r="B5" s="243" t="s">
        <v>1149</v>
      </c>
    </row>
    <row r="6" ht="24" customHeight="1" spans="1:2">
      <c r="A6" s="244" t="s">
        <v>1161</v>
      </c>
      <c r="B6" s="245">
        <f>B7+B12+B22+B25+B28+B30</f>
        <v>309987</v>
      </c>
    </row>
    <row r="7" ht="20.1" customHeight="1" spans="1:2">
      <c r="A7" s="246" t="s">
        <v>1162</v>
      </c>
      <c r="B7" s="247">
        <v>89306</v>
      </c>
    </row>
    <row r="8" ht="20.1" customHeight="1" spans="1:2">
      <c r="A8" s="248" t="s">
        <v>1163</v>
      </c>
      <c r="B8" s="247">
        <v>57891.33</v>
      </c>
    </row>
    <row r="9" ht="20.1" customHeight="1" spans="1:2">
      <c r="A9" s="249" t="s">
        <v>1164</v>
      </c>
      <c r="B9" s="247">
        <v>15806.52</v>
      </c>
    </row>
    <row r="10" ht="20.1" customHeight="1" spans="1:2">
      <c r="A10" s="249" t="s">
        <v>1115</v>
      </c>
      <c r="B10" s="247">
        <v>6725.46</v>
      </c>
    </row>
    <row r="11" ht="20.1" customHeight="1" spans="1:2">
      <c r="A11" s="249" t="s">
        <v>1165</v>
      </c>
      <c r="B11" s="247">
        <v>8882.8</v>
      </c>
    </row>
    <row r="12" ht="20.1" customHeight="1" spans="1:2">
      <c r="A12" s="246" t="s">
        <v>1166</v>
      </c>
      <c r="B12" s="247">
        <v>22817</v>
      </c>
    </row>
    <row r="13" ht="20.1" customHeight="1" spans="1:2">
      <c r="A13" s="249" t="s">
        <v>1167</v>
      </c>
      <c r="B13" s="247">
        <v>14745</v>
      </c>
    </row>
    <row r="14" ht="20.1" customHeight="1" spans="1:2">
      <c r="A14" s="249" t="s">
        <v>1168</v>
      </c>
      <c r="B14" s="247">
        <v>192.15</v>
      </c>
    </row>
    <row r="15" ht="20.1" customHeight="1" spans="1:2">
      <c r="A15" s="249" t="s">
        <v>1169</v>
      </c>
      <c r="B15" s="247">
        <v>408</v>
      </c>
    </row>
    <row r="16" ht="20.1" customHeight="1" spans="1:2">
      <c r="A16" s="249" t="s">
        <v>1170</v>
      </c>
      <c r="B16" s="247">
        <v>1087.82</v>
      </c>
    </row>
    <row r="17" ht="20.1" customHeight="1" spans="1:2">
      <c r="A17" s="249" t="s">
        <v>1171</v>
      </c>
      <c r="B17" s="247">
        <v>75.6</v>
      </c>
    </row>
    <row r="18" ht="20.1" customHeight="1" spans="1:2">
      <c r="A18" s="249" t="s">
        <v>1172</v>
      </c>
      <c r="B18" s="247">
        <v>1</v>
      </c>
    </row>
    <row r="19" ht="20.1" customHeight="1" spans="1:2">
      <c r="A19" s="249" t="s">
        <v>1173</v>
      </c>
      <c r="B19" s="247">
        <v>1594.65</v>
      </c>
    </row>
    <row r="20" ht="20.1" customHeight="1" spans="1:2">
      <c r="A20" s="249" t="s">
        <v>1174</v>
      </c>
      <c r="B20" s="247">
        <v>333.71</v>
      </c>
    </row>
    <row r="21" ht="20.1" customHeight="1" spans="1:2">
      <c r="A21" s="249" t="s">
        <v>1175</v>
      </c>
      <c r="B21" s="247">
        <v>4379.78</v>
      </c>
    </row>
    <row r="22" ht="20.1" customHeight="1" spans="1:2">
      <c r="A22" s="246" t="s">
        <v>1176</v>
      </c>
      <c r="B22" s="247">
        <v>1369</v>
      </c>
    </row>
    <row r="23" ht="20.1" customHeight="1" spans="1:2">
      <c r="A23" s="249" t="s">
        <v>1177</v>
      </c>
      <c r="B23" s="247">
        <v>840</v>
      </c>
    </row>
    <row r="24" ht="20.1" customHeight="1" spans="1:2">
      <c r="A24" s="249" t="s">
        <v>1178</v>
      </c>
      <c r="B24" s="247">
        <v>529.4</v>
      </c>
    </row>
    <row r="25" ht="20.1" customHeight="1" spans="1:2">
      <c r="A25" s="246" t="s">
        <v>1179</v>
      </c>
      <c r="B25" s="247">
        <v>168616</v>
      </c>
    </row>
    <row r="26" ht="20.1" customHeight="1" spans="1:2">
      <c r="A26" s="249" t="s">
        <v>1180</v>
      </c>
      <c r="B26" s="247">
        <v>120885.26</v>
      </c>
    </row>
    <row r="27" ht="20.1" customHeight="1" spans="1:2">
      <c r="A27" s="249" t="s">
        <v>1181</v>
      </c>
      <c r="B27" s="247">
        <v>47730.11</v>
      </c>
    </row>
    <row r="28" ht="20.1" customHeight="1" spans="1:2">
      <c r="A28" s="246" t="s">
        <v>1182</v>
      </c>
      <c r="B28" s="247">
        <v>390</v>
      </c>
    </row>
    <row r="29" ht="20.1" customHeight="1" spans="1:2">
      <c r="A29" s="249" t="s">
        <v>1183</v>
      </c>
      <c r="B29" s="247">
        <v>390</v>
      </c>
    </row>
    <row r="30" ht="20.1" customHeight="1" spans="1:2">
      <c r="A30" s="246" t="s">
        <v>1184</v>
      </c>
      <c r="B30" s="247">
        <v>27489</v>
      </c>
    </row>
    <row r="31" ht="20.1" customHeight="1" spans="1:2">
      <c r="A31" s="249" t="s">
        <v>1185</v>
      </c>
      <c r="B31" s="247">
        <v>27072.05</v>
      </c>
    </row>
    <row r="32" ht="20.1" customHeight="1" spans="1:2">
      <c r="A32" s="249" t="s">
        <v>1186</v>
      </c>
      <c r="B32" s="247">
        <v>417</v>
      </c>
    </row>
    <row r="33" ht="20.1" customHeight="1" spans="1:2">
      <c r="A33" s="249" t="s">
        <v>1187</v>
      </c>
      <c r="B33" s="247"/>
    </row>
    <row r="34" ht="20.1" customHeight="1" spans="1:2">
      <c r="A34" s="250"/>
      <c r="B34" s="251"/>
    </row>
    <row r="35" ht="46.5" customHeight="1" spans="1:2">
      <c r="A35" s="252" t="s">
        <v>1188</v>
      </c>
      <c r="B35" s="252"/>
    </row>
    <row r="36" ht="13.5"/>
    <row r="37" ht="13.5"/>
    <row r="38" ht="13.5"/>
    <row r="39" ht="13.5"/>
    <row r="40" ht="13.5"/>
    <row r="43" customHeight="1" spans="1:1">
      <c r="A43" s="253"/>
    </row>
  </sheetData>
  <mergeCells count="4">
    <mergeCell ref="A1:B1"/>
    <mergeCell ref="A2:B2"/>
    <mergeCell ref="A3:B3"/>
    <mergeCell ref="A35:B35"/>
  </mergeCells>
  <printOptions horizontalCentered="1"/>
  <pageMargins left="0" right="0" top="0.511805555555556" bottom="0.313888888888889" header="0.313888888888889" footer="0.313888888888889"/>
  <pageSetup paperSize="9" orientation="portrait" blackAndWhite="1" errors="blank"/>
  <headerFooter alignWithMargins="0"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tabSelected="1" zoomScale="130" zoomScaleNormal="130" workbookViewId="0">
      <selection activeCell="E14" sqref="E14"/>
    </sheetView>
  </sheetViews>
  <sheetFormatPr defaultColWidth="9" defaultRowHeight="13.5" outlineLevelCol="2"/>
  <cols>
    <col min="1" max="1" width="36.25" style="152" customWidth="1"/>
    <col min="2" max="3" width="18.6333333333333" style="152" customWidth="1"/>
    <col min="4" max="16384" width="9" style="152"/>
  </cols>
  <sheetData>
    <row r="1" ht="18.75" spans="1:3">
      <c r="A1" s="166" t="s">
        <v>1189</v>
      </c>
      <c r="B1" s="166"/>
      <c r="C1" s="166"/>
    </row>
    <row r="2" ht="25.5" customHeight="1" spans="1:3">
      <c r="A2" s="167" t="s">
        <v>1190</v>
      </c>
      <c r="B2" s="167"/>
      <c r="C2" s="167"/>
    </row>
    <row r="3" ht="20.25" customHeight="1" spans="1:3">
      <c r="A3" s="141" t="s">
        <v>537</v>
      </c>
      <c r="B3" s="141"/>
      <c r="C3" s="141"/>
    </row>
    <row r="4" ht="20.1" customHeight="1" spans="1:3">
      <c r="A4" s="216"/>
      <c r="B4" s="216"/>
      <c r="C4" s="216"/>
    </row>
    <row r="5" ht="37.5" customHeight="1" spans="1:3">
      <c r="A5" s="229" t="s">
        <v>48</v>
      </c>
      <c r="B5" s="230" t="s">
        <v>1191</v>
      </c>
      <c r="C5" s="230" t="s">
        <v>539</v>
      </c>
    </row>
    <row r="6" s="151" customFormat="1" ht="20.1" customHeight="1" spans="1:3">
      <c r="A6" s="231" t="s">
        <v>541</v>
      </c>
      <c r="B6" s="232">
        <f>SUM(B7:B18)</f>
        <v>94393</v>
      </c>
      <c r="C6" s="232">
        <v>76596</v>
      </c>
    </row>
    <row r="7" s="151" customFormat="1" ht="15.75" customHeight="1" spans="1:3">
      <c r="A7" s="233" t="s">
        <v>1192</v>
      </c>
      <c r="B7" s="234">
        <v>13746</v>
      </c>
      <c r="C7" s="235">
        <v>8992</v>
      </c>
    </row>
    <row r="8" s="151" customFormat="1" ht="15.75" customHeight="1" spans="1:3">
      <c r="A8" s="233" t="s">
        <v>1193</v>
      </c>
      <c r="B8" s="234">
        <v>9047</v>
      </c>
      <c r="C8" s="235">
        <v>4951</v>
      </c>
    </row>
    <row r="9" ht="15.75" customHeight="1" spans="1:3">
      <c r="A9" s="233" t="s">
        <v>1194</v>
      </c>
      <c r="B9" s="234">
        <v>15510</v>
      </c>
      <c r="C9" s="235">
        <v>12166</v>
      </c>
    </row>
    <row r="10" ht="15.75" customHeight="1" spans="1:3">
      <c r="A10" s="233" t="s">
        <v>1195</v>
      </c>
      <c r="B10" s="234">
        <v>9786</v>
      </c>
      <c r="C10" s="235">
        <v>8315</v>
      </c>
    </row>
    <row r="11" ht="15.75" customHeight="1" spans="1:3">
      <c r="A11" s="233" t="s">
        <v>1196</v>
      </c>
      <c r="B11" s="234">
        <v>10250</v>
      </c>
      <c r="C11" s="235">
        <v>7783</v>
      </c>
    </row>
    <row r="12" ht="15.75" customHeight="1" spans="1:3">
      <c r="A12" s="233" t="s">
        <v>1197</v>
      </c>
      <c r="B12" s="234">
        <v>3863</v>
      </c>
      <c r="C12" s="235">
        <v>4802</v>
      </c>
    </row>
    <row r="13" ht="15.75" customHeight="1" spans="1:3">
      <c r="A13" s="233" t="s">
        <v>1198</v>
      </c>
      <c r="B13" s="234">
        <v>6515</v>
      </c>
      <c r="C13" s="235">
        <v>6143</v>
      </c>
    </row>
    <row r="14" ht="15.75" customHeight="1" spans="1:3">
      <c r="A14" s="233" t="s">
        <v>647</v>
      </c>
      <c r="B14" s="234">
        <v>6447</v>
      </c>
      <c r="C14" s="235">
        <v>6799</v>
      </c>
    </row>
    <row r="15" ht="15.75" customHeight="1" spans="1:3">
      <c r="A15" s="233" t="s">
        <v>1199</v>
      </c>
      <c r="B15" s="234">
        <v>4022</v>
      </c>
      <c r="C15" s="235">
        <v>4382</v>
      </c>
    </row>
    <row r="16" ht="15.75" customHeight="1" spans="1:3">
      <c r="A16" s="233" t="s">
        <v>1200</v>
      </c>
      <c r="B16" s="234">
        <v>6621</v>
      </c>
      <c r="C16" s="235">
        <v>5621</v>
      </c>
    </row>
    <row r="17" ht="15.75" customHeight="1" spans="1:3">
      <c r="A17" s="233" t="s">
        <v>649</v>
      </c>
      <c r="B17" s="234">
        <v>3771</v>
      </c>
      <c r="C17" s="235">
        <v>2774</v>
      </c>
    </row>
    <row r="18" ht="15.75" customHeight="1" spans="1:3">
      <c r="A18" s="233" t="s">
        <v>650</v>
      </c>
      <c r="B18" s="234">
        <v>4815</v>
      </c>
      <c r="C18" s="235">
        <v>3868</v>
      </c>
    </row>
    <row r="19" ht="51" customHeight="1" spans="1:3">
      <c r="A19" s="236" t="s">
        <v>1201</v>
      </c>
      <c r="B19" s="236"/>
      <c r="C19" s="236"/>
    </row>
    <row r="43" spans="1:1">
      <c r="A43" s="161"/>
    </row>
  </sheetData>
  <mergeCells count="3">
    <mergeCell ref="A2:C2"/>
    <mergeCell ref="A3:C3"/>
    <mergeCell ref="A19:C19"/>
  </mergeCells>
  <printOptions horizontalCentered="1"/>
  <pageMargins left="0.235416666666667" right="0.235416666666667" top="0.46875" bottom="0" header="0.118055555555556" footer="0.0388888888888889"/>
  <pageSetup paperSize="9" scale="85" fitToWidth="0" fitToHeight="0" orientation="portrait" blackAndWhite="1" errors="blank"/>
  <headerFooter alignWithMargins="0"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384"/>
  <sheetViews>
    <sheetView showZeros="0" zoomScale="115" zoomScaleNormal="115" workbookViewId="0">
      <selection activeCell="E9" sqref="E9"/>
    </sheetView>
  </sheetViews>
  <sheetFormatPr defaultColWidth="10" defaultRowHeight="13.5" outlineLevelCol="1"/>
  <cols>
    <col min="1" max="1" width="58.3833333333333" style="137" customWidth="1"/>
    <col min="2" max="2" width="27.8833333333333" style="137" customWidth="1"/>
    <col min="3" max="16384" width="10" style="137"/>
  </cols>
  <sheetData>
    <row r="1" customFormat="1" ht="18.75" spans="1:2">
      <c r="A1" s="139" t="s">
        <v>1202</v>
      </c>
      <c r="B1" s="139"/>
    </row>
    <row r="2" customFormat="1" ht="24" spans="1:2">
      <c r="A2" s="140" t="s">
        <v>1190</v>
      </c>
      <c r="B2" s="140"/>
    </row>
    <row r="3" customFormat="1" spans="1:2">
      <c r="A3" s="141" t="s">
        <v>556</v>
      </c>
      <c r="B3" s="141"/>
    </row>
    <row r="4" customFormat="1" ht="20.25" customHeight="1" spans="1:2">
      <c r="A4" s="216"/>
      <c r="B4" s="217" t="s">
        <v>40</v>
      </c>
    </row>
    <row r="5" customFormat="1" ht="24" customHeight="1" spans="1:2">
      <c r="A5" s="218" t="s">
        <v>48</v>
      </c>
      <c r="B5" s="219" t="s">
        <v>1149</v>
      </c>
    </row>
    <row r="6" customFormat="1" ht="24" customHeight="1" spans="1:2">
      <c r="A6" s="220" t="s">
        <v>541</v>
      </c>
      <c r="B6" s="221">
        <v>94393</v>
      </c>
    </row>
    <row r="7" s="215" customFormat="1" ht="20.1" customHeight="1" spans="1:2">
      <c r="A7" s="222" t="s">
        <v>1203</v>
      </c>
      <c r="B7" s="223">
        <v>634</v>
      </c>
    </row>
    <row r="8" s="215" customFormat="1" ht="20.1" customHeight="1" spans="1:2">
      <c r="A8" s="222" t="s">
        <v>1204</v>
      </c>
      <c r="B8" s="223">
        <v>25368</v>
      </c>
    </row>
    <row r="9" s="215" customFormat="1" ht="20.1" customHeight="1" spans="1:2">
      <c r="A9" s="222" t="s">
        <v>1205</v>
      </c>
      <c r="B9" s="223">
        <v>19025</v>
      </c>
    </row>
    <row r="10" s="215" customFormat="1" ht="20.1" customHeight="1" spans="1:2">
      <c r="A10" s="224" t="s">
        <v>1206</v>
      </c>
      <c r="B10" s="225">
        <v>15220</v>
      </c>
    </row>
    <row r="11" s="215" customFormat="1" ht="20.1" customHeight="1" spans="1:2">
      <c r="A11" s="222" t="s">
        <v>1207</v>
      </c>
      <c r="B11" s="223">
        <v>14146</v>
      </c>
    </row>
    <row r="12" s="215" customFormat="1" ht="20.1" customHeight="1" spans="1:2">
      <c r="A12" s="222" t="s">
        <v>1208</v>
      </c>
      <c r="B12" s="223">
        <v>2464.67817896389</v>
      </c>
    </row>
    <row r="13" s="215" customFormat="1" ht="20.1" customHeight="1" spans="1:2">
      <c r="A13" s="222" t="s">
        <v>1209</v>
      </c>
      <c r="B13" s="226">
        <v>1962.32339089482</v>
      </c>
    </row>
    <row r="14" s="215" customFormat="1" ht="20.1" customHeight="1" spans="1:2">
      <c r="A14" s="222" t="s">
        <v>1210</v>
      </c>
      <c r="B14" s="226">
        <v>784.929356357928</v>
      </c>
    </row>
    <row r="15" s="215" customFormat="1" ht="20.1" customHeight="1" spans="1:2">
      <c r="A15" s="227" t="s">
        <v>1211</v>
      </c>
      <c r="B15" s="226">
        <v>2747.25274725275</v>
      </c>
    </row>
    <row r="16" s="215" customFormat="1" ht="20.1" customHeight="1" spans="1:2">
      <c r="A16" s="228" t="s">
        <v>1212</v>
      </c>
      <c r="B16" s="226">
        <v>4631.08320251177</v>
      </c>
    </row>
    <row r="17" s="215" customFormat="1" ht="20.1" customHeight="1" spans="1:2">
      <c r="A17" s="228" t="s">
        <v>1213</v>
      </c>
      <c r="B17" s="226"/>
    </row>
    <row r="18" s="215" customFormat="1" ht="20.1" customHeight="1" spans="1:2">
      <c r="A18" s="228" t="s">
        <v>1214</v>
      </c>
      <c r="B18" s="226">
        <v>7409.73312401884</v>
      </c>
    </row>
    <row r="19" customFormat="1" ht="20.1" customHeight="1"/>
    <row r="20" customFormat="1" ht="20.1" customHeight="1"/>
    <row r="21" customFormat="1" ht="20.1" customHeight="1"/>
    <row r="22" customFormat="1" ht="20.1" customHeight="1"/>
    <row r="23" customFormat="1" ht="20.1" customHeight="1"/>
    <row r="24" customFormat="1" ht="20.1" customHeight="1"/>
    <row r="25" customFormat="1" ht="20.1" customHeight="1"/>
    <row r="26" customFormat="1" ht="20.1" customHeight="1"/>
    <row r="27" customFormat="1" ht="20.1" customHeight="1"/>
    <row r="28" customFormat="1" ht="20.1" customHeight="1"/>
    <row r="29" customFormat="1" ht="20.1" customHeight="1"/>
    <row r="30" customFormat="1" ht="20.1" customHeight="1"/>
    <row r="31" customFormat="1" ht="20.1" customHeight="1"/>
    <row r="32" customFormat="1" ht="20.1" customHeight="1"/>
    <row r="33" customFormat="1" ht="20.1" customHeight="1"/>
    <row r="34" customFormat="1" ht="20.1" customHeight="1"/>
    <row r="35" customFormat="1" ht="20.1" customHeight="1"/>
    <row r="36" customFormat="1" ht="20.1" customHeight="1"/>
    <row r="37" customFormat="1" ht="20.1" customHeight="1"/>
    <row r="38" customFormat="1" ht="20.1" customHeight="1"/>
    <row r="39" customFormat="1" ht="20.1" customHeight="1"/>
    <row r="40" customFormat="1" ht="20.1" customHeight="1"/>
    <row r="41" customFormat="1" ht="20.1" customHeight="1"/>
    <row r="42" customFormat="1" ht="20.1" customHeight="1"/>
    <row r="43" customFormat="1" ht="20.1" customHeight="1"/>
    <row r="44" customFormat="1" ht="20.1" customHeight="1"/>
    <row r="45" customFormat="1" ht="20.1" customHeight="1"/>
    <row r="46" customFormat="1" ht="20.1" customHeight="1"/>
    <row r="47" customFormat="1" ht="20.1" customHeight="1"/>
    <row r="48" customFormat="1" ht="20.1" customHeight="1"/>
    <row r="49" customFormat="1" ht="20.1" customHeight="1"/>
    <row r="50" customFormat="1" ht="20.1" customHeight="1"/>
    <row r="51" customFormat="1" ht="20.1" customHeight="1"/>
    <row r="52" customFormat="1" ht="20.1" customHeight="1"/>
    <row r="53" customFormat="1" ht="20.1" customHeight="1"/>
    <row r="54" customFormat="1" ht="20.1" customHeight="1"/>
    <row r="55" customFormat="1" ht="20.1" customHeight="1"/>
    <row r="56" customFormat="1" ht="20.1" customHeight="1"/>
    <row r="57" customFormat="1" ht="20.1" customHeight="1"/>
    <row r="58" customFormat="1" ht="20.1" customHeight="1"/>
    <row r="59" customFormat="1" ht="20.1" customHeight="1"/>
    <row r="60" customFormat="1" ht="20.1" customHeight="1"/>
    <row r="61" customFormat="1" ht="20.1" customHeight="1"/>
    <row r="62" customFormat="1" ht="20.1" customHeight="1"/>
    <row r="63" customFormat="1" ht="20.1" customHeight="1"/>
    <row r="64" customFormat="1" ht="20.1" customHeight="1"/>
    <row r="65" customFormat="1" ht="20.1" customHeight="1"/>
    <row r="66" customFormat="1" ht="20.1" customHeight="1"/>
    <row r="67" customFormat="1" ht="20.1" customHeight="1"/>
    <row r="68" customFormat="1" ht="20.1" customHeight="1"/>
    <row r="69" customFormat="1" ht="20.1" customHeight="1"/>
    <row r="70" customFormat="1" ht="20.1" customHeight="1"/>
    <row r="71" customFormat="1" ht="20.1" customHeight="1"/>
    <row r="72" customFormat="1" ht="20.1" customHeight="1"/>
    <row r="73" customFormat="1" ht="20.1" customHeight="1"/>
    <row r="74" customFormat="1" ht="20.1" customHeight="1"/>
    <row r="75" customFormat="1" ht="20.1" customHeight="1"/>
    <row r="76" customFormat="1" ht="20.1" customHeight="1"/>
    <row r="77" customFormat="1" ht="20.1" customHeight="1"/>
    <row r="78" customFormat="1" ht="51.75" customHeight="1"/>
    <row r="79" customFormat="1" ht="21.6" customHeight="1"/>
    <row r="80" customFormat="1" ht="21.6" customHeight="1"/>
    <row r="81" customFormat="1" ht="21.6" customHeight="1"/>
    <row r="82" customFormat="1" ht="21.6" customHeight="1"/>
    <row r="83" customFormat="1"/>
    <row r="84" customFormat="1" ht="20.1" customHeight="1"/>
    <row r="85" customFormat="1" ht="20.1" customHeight="1"/>
    <row r="86" customFormat="1" ht="51.75" customHeight="1"/>
    <row r="87" customFormat="1" ht="21.6" customHeight="1"/>
    <row r="88" customFormat="1" ht="21.6" customHeight="1"/>
    <row r="89" customFormat="1" ht="21.6" customHeight="1"/>
    <row r="90" customFormat="1" ht="21.6" customHeigh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  <row r="492" customFormat="1"/>
    <row r="493" customFormat="1"/>
    <row r="494" customFormat="1"/>
    <row r="495" customFormat="1"/>
    <row r="496" customFormat="1"/>
    <row r="497" customFormat="1"/>
    <row r="498" customFormat="1"/>
    <row r="499" customFormat="1"/>
    <row r="500" customFormat="1"/>
    <row r="501" customFormat="1"/>
    <row r="502" customFormat="1"/>
    <row r="503" customFormat="1"/>
    <row r="504" customFormat="1"/>
    <row r="505" customFormat="1"/>
    <row r="506" customFormat="1"/>
    <row r="507" customFormat="1"/>
    <row r="508" customFormat="1"/>
    <row r="509" customFormat="1"/>
    <row r="510" customFormat="1"/>
    <row r="511" customFormat="1"/>
    <row r="512" customFormat="1"/>
    <row r="513" customFormat="1"/>
    <row r="514" customFormat="1"/>
    <row r="515" customFormat="1"/>
    <row r="516" customFormat="1"/>
    <row r="517" customFormat="1"/>
    <row r="518" customFormat="1"/>
    <row r="519" customFormat="1"/>
    <row r="520" customFormat="1"/>
    <row r="521" customFormat="1"/>
    <row r="522" customFormat="1"/>
    <row r="523" customFormat="1"/>
    <row r="524" customFormat="1"/>
    <row r="525" customFormat="1"/>
    <row r="526" customFormat="1"/>
    <row r="527" customFormat="1"/>
    <row r="528" customFormat="1"/>
    <row r="529" customFormat="1"/>
    <row r="530" customFormat="1"/>
    <row r="531" customFormat="1"/>
    <row r="532" customFormat="1"/>
    <row r="533" customFormat="1"/>
    <row r="534" customFormat="1"/>
    <row r="535" customFormat="1"/>
    <row r="536" customFormat="1"/>
    <row r="537" customFormat="1"/>
    <row r="538" customFormat="1"/>
    <row r="539" customFormat="1"/>
    <row r="540" customFormat="1"/>
    <row r="541" customFormat="1"/>
    <row r="542" customFormat="1"/>
    <row r="543" customFormat="1"/>
    <row r="544" customFormat="1"/>
    <row r="545" customFormat="1"/>
    <row r="546" customFormat="1"/>
    <row r="547" customFormat="1"/>
    <row r="548" customFormat="1"/>
    <row r="549" customFormat="1"/>
    <row r="550" customFormat="1"/>
    <row r="551" customFormat="1"/>
    <row r="552" customFormat="1"/>
    <row r="553" customFormat="1"/>
    <row r="554" customFormat="1"/>
    <row r="555" customFormat="1"/>
    <row r="556" customFormat="1"/>
    <row r="557" customFormat="1"/>
    <row r="558" customFormat="1"/>
    <row r="559" customFormat="1"/>
    <row r="560" customFormat="1"/>
    <row r="561" customFormat="1"/>
    <row r="562" customFormat="1"/>
    <row r="563" customFormat="1"/>
    <row r="564" customFormat="1"/>
    <row r="565" customFormat="1"/>
    <row r="566" customFormat="1"/>
    <row r="567" customFormat="1"/>
    <row r="568" customFormat="1"/>
    <row r="569" customFormat="1"/>
    <row r="570" customFormat="1"/>
    <row r="571" customFormat="1"/>
    <row r="572" customFormat="1"/>
    <row r="573" customFormat="1"/>
    <row r="574" customFormat="1"/>
    <row r="575" customFormat="1"/>
    <row r="576" customFormat="1"/>
    <row r="577" customFormat="1"/>
    <row r="578" customFormat="1"/>
    <row r="579" customFormat="1"/>
    <row r="580" customFormat="1"/>
    <row r="581" customFormat="1"/>
    <row r="582" customFormat="1"/>
    <row r="583" customFormat="1"/>
    <row r="584" customFormat="1"/>
    <row r="585" customFormat="1"/>
    <row r="586" customFormat="1"/>
    <row r="587" customFormat="1"/>
    <row r="588" customFormat="1"/>
    <row r="589" customFormat="1"/>
    <row r="590" customFormat="1"/>
    <row r="591" customFormat="1"/>
    <row r="592" customFormat="1"/>
    <row r="593" customFormat="1"/>
    <row r="594" customFormat="1"/>
    <row r="595" customFormat="1"/>
    <row r="596" customFormat="1"/>
    <row r="597" customFormat="1"/>
    <row r="598" customFormat="1"/>
    <row r="599" customFormat="1"/>
    <row r="600" customFormat="1"/>
    <row r="601" customFormat="1"/>
    <row r="602" customFormat="1"/>
    <row r="603" customFormat="1"/>
    <row r="604" customFormat="1"/>
    <row r="605" customFormat="1"/>
    <row r="606" customFormat="1"/>
    <row r="607" customFormat="1"/>
    <row r="608" customFormat="1"/>
    <row r="609" customFormat="1"/>
    <row r="610" customFormat="1"/>
    <row r="611" customFormat="1"/>
    <row r="612" customFormat="1"/>
    <row r="613" customFormat="1"/>
    <row r="614" customFormat="1"/>
    <row r="615" customFormat="1"/>
    <row r="616" customFormat="1"/>
    <row r="617" customFormat="1"/>
    <row r="618" customFormat="1"/>
    <row r="619" customFormat="1"/>
    <row r="620" customFormat="1"/>
    <row r="621" customFormat="1"/>
    <row r="622" customFormat="1"/>
    <row r="623" customFormat="1"/>
    <row r="624" customFormat="1"/>
    <row r="625" customFormat="1"/>
    <row r="626" customFormat="1"/>
    <row r="627" customFormat="1"/>
    <row r="628" customFormat="1"/>
    <row r="629" customFormat="1"/>
    <row r="630" customFormat="1"/>
    <row r="631" customFormat="1"/>
    <row r="632" customFormat="1"/>
    <row r="633" customFormat="1"/>
    <row r="634" customFormat="1"/>
    <row r="635" customFormat="1"/>
    <row r="636" customFormat="1"/>
    <row r="637" customFormat="1"/>
    <row r="638" customFormat="1"/>
    <row r="639" customFormat="1"/>
    <row r="640" customFormat="1"/>
    <row r="641" customFormat="1"/>
    <row r="642" customFormat="1"/>
    <row r="643" customFormat="1"/>
    <row r="644" customFormat="1"/>
    <row r="645" customFormat="1"/>
    <row r="646" customFormat="1"/>
    <row r="647" customFormat="1"/>
    <row r="648" customFormat="1"/>
    <row r="649" customFormat="1"/>
    <row r="650" customFormat="1"/>
    <row r="651" customFormat="1"/>
    <row r="652" customFormat="1"/>
    <row r="653" customFormat="1"/>
    <row r="654" customFormat="1"/>
    <row r="655" customFormat="1"/>
    <row r="656" customFormat="1"/>
    <row r="657" customFormat="1"/>
    <row r="658" customFormat="1"/>
    <row r="659" customFormat="1"/>
    <row r="660" customFormat="1"/>
    <row r="661" customFormat="1"/>
    <row r="662" customFormat="1"/>
    <row r="663" customFormat="1"/>
    <row r="664" customFormat="1"/>
    <row r="665" customFormat="1"/>
    <row r="666" customFormat="1"/>
    <row r="667" customFormat="1"/>
    <row r="668" customFormat="1"/>
    <row r="669" customFormat="1"/>
    <row r="670" customFormat="1"/>
    <row r="671" customFormat="1"/>
    <row r="672" customFormat="1"/>
    <row r="673" customFormat="1"/>
    <row r="674" customFormat="1"/>
    <row r="675" customFormat="1"/>
    <row r="676" customFormat="1"/>
    <row r="677" customFormat="1"/>
    <row r="678" customFormat="1"/>
    <row r="679" customFormat="1"/>
    <row r="680" customFormat="1"/>
    <row r="681" customFormat="1"/>
    <row r="682" customFormat="1"/>
    <row r="683" customFormat="1"/>
    <row r="684" customFormat="1"/>
    <row r="685" customFormat="1"/>
    <row r="686" customFormat="1"/>
    <row r="687" customFormat="1"/>
    <row r="688" customFormat="1"/>
    <row r="689" customFormat="1"/>
    <row r="690" customFormat="1"/>
    <row r="691" customFormat="1"/>
    <row r="692" customFormat="1"/>
    <row r="693" customFormat="1"/>
    <row r="694" customFormat="1"/>
    <row r="695" customFormat="1"/>
    <row r="696" customFormat="1"/>
    <row r="697" customFormat="1"/>
    <row r="698" customFormat="1"/>
    <row r="699" customFormat="1"/>
    <row r="700" customFormat="1"/>
    <row r="701" customFormat="1"/>
    <row r="702" customFormat="1"/>
    <row r="703" customFormat="1"/>
    <row r="704" customFormat="1"/>
    <row r="705" customFormat="1"/>
    <row r="706" customFormat="1"/>
    <row r="707" customFormat="1"/>
    <row r="708" customFormat="1"/>
    <row r="709" customFormat="1"/>
    <row r="710" customFormat="1"/>
    <row r="711" customFormat="1"/>
    <row r="712" customFormat="1"/>
    <row r="713" customFormat="1"/>
    <row r="714" customFormat="1"/>
    <row r="715" customFormat="1"/>
    <row r="716" customFormat="1"/>
    <row r="717" customFormat="1"/>
    <row r="718" customFormat="1"/>
    <row r="719" customFormat="1"/>
    <row r="720" customFormat="1"/>
    <row r="721" customFormat="1"/>
    <row r="722" customFormat="1"/>
    <row r="723" customFormat="1"/>
    <row r="724" customFormat="1"/>
    <row r="725" customFormat="1"/>
    <row r="726" customFormat="1"/>
    <row r="727" customFormat="1"/>
    <row r="728" customFormat="1"/>
    <row r="729" customFormat="1"/>
    <row r="730" customFormat="1"/>
    <row r="731" customFormat="1"/>
    <row r="732" customFormat="1"/>
    <row r="733" customFormat="1"/>
    <row r="734" customFormat="1"/>
    <row r="735" customFormat="1"/>
    <row r="736" customFormat="1"/>
    <row r="737" customFormat="1"/>
    <row r="738" customFormat="1"/>
    <row r="739" customFormat="1"/>
    <row r="740" customFormat="1"/>
    <row r="741" customFormat="1"/>
    <row r="742" customFormat="1"/>
    <row r="743" customFormat="1"/>
    <row r="744" customFormat="1"/>
    <row r="745" customFormat="1"/>
    <row r="746" customFormat="1"/>
    <row r="747" customFormat="1"/>
    <row r="748" customFormat="1"/>
    <row r="749" customFormat="1"/>
    <row r="750" customFormat="1"/>
    <row r="751" customFormat="1"/>
    <row r="752" customFormat="1"/>
    <row r="753" customFormat="1"/>
    <row r="754" customFormat="1"/>
    <row r="755" customFormat="1"/>
    <row r="756" customFormat="1"/>
    <row r="757" customFormat="1"/>
    <row r="758" customFormat="1"/>
    <row r="759" customFormat="1"/>
    <row r="760" customFormat="1"/>
    <row r="761" customFormat="1"/>
    <row r="762" customFormat="1"/>
    <row r="763" customFormat="1"/>
    <row r="764" customFormat="1"/>
    <row r="765" customFormat="1"/>
    <row r="766" customFormat="1"/>
    <row r="767" customFormat="1"/>
    <row r="768" customFormat="1"/>
    <row r="769" customFormat="1"/>
    <row r="770" customFormat="1"/>
    <row r="771" customFormat="1"/>
    <row r="772" customFormat="1"/>
    <row r="773" customFormat="1"/>
    <row r="774" customFormat="1"/>
    <row r="775" customFormat="1"/>
    <row r="776" customFormat="1"/>
    <row r="777" customFormat="1"/>
    <row r="778" customFormat="1"/>
    <row r="779" customFormat="1"/>
    <row r="780" customFormat="1"/>
    <row r="781" customFormat="1"/>
    <row r="782" customFormat="1"/>
    <row r="783" customFormat="1"/>
    <row r="784" customFormat="1"/>
    <row r="785" customFormat="1"/>
    <row r="786" customFormat="1"/>
    <row r="787" customFormat="1"/>
    <row r="788" customFormat="1"/>
    <row r="789" customFormat="1"/>
    <row r="790" customFormat="1"/>
    <row r="791" customFormat="1"/>
    <row r="792" customFormat="1"/>
    <row r="793" customFormat="1"/>
    <row r="794" customFormat="1"/>
    <row r="795" customFormat="1"/>
    <row r="796" customFormat="1"/>
    <row r="797" customFormat="1"/>
    <row r="798" customFormat="1"/>
    <row r="799" customFormat="1"/>
    <row r="800" customFormat="1"/>
    <row r="801" customFormat="1"/>
    <row r="802" customFormat="1"/>
    <row r="803" customFormat="1"/>
    <row r="804" customFormat="1"/>
    <row r="805" customFormat="1"/>
    <row r="806" customFormat="1"/>
    <row r="807" customFormat="1"/>
    <row r="808" customFormat="1"/>
    <row r="809" customFormat="1"/>
    <row r="810" customFormat="1"/>
    <row r="811" customFormat="1"/>
    <row r="812" customFormat="1"/>
    <row r="813" customFormat="1"/>
    <row r="814" customFormat="1"/>
    <row r="815" customFormat="1"/>
    <row r="816" customFormat="1"/>
    <row r="817" customFormat="1"/>
    <row r="818" customFormat="1"/>
    <row r="819" customFormat="1"/>
    <row r="820" customFormat="1"/>
    <row r="821" customFormat="1"/>
    <row r="822" customFormat="1"/>
    <row r="823" customFormat="1"/>
    <row r="824" customFormat="1"/>
    <row r="825" customFormat="1"/>
    <row r="826" customFormat="1"/>
    <row r="827" customFormat="1"/>
    <row r="828" customFormat="1"/>
    <row r="829" customFormat="1"/>
    <row r="830" customFormat="1"/>
    <row r="831" customFormat="1"/>
    <row r="832" customFormat="1"/>
    <row r="833" customFormat="1"/>
    <row r="834" customFormat="1"/>
    <row r="835" customFormat="1"/>
    <row r="836" customFormat="1"/>
    <row r="837" customFormat="1"/>
    <row r="838" customFormat="1"/>
    <row r="839" customFormat="1"/>
    <row r="840" customFormat="1"/>
    <row r="841" customFormat="1"/>
    <row r="842" customFormat="1"/>
    <row r="843" customFormat="1"/>
    <row r="844" customFormat="1"/>
    <row r="845" customFormat="1"/>
    <row r="846" customFormat="1"/>
    <row r="847" customFormat="1"/>
    <row r="848" customFormat="1"/>
    <row r="849" customFormat="1"/>
    <row r="850" customFormat="1"/>
    <row r="851" customFormat="1"/>
    <row r="852" customFormat="1"/>
    <row r="853" customFormat="1"/>
    <row r="854" customFormat="1"/>
    <row r="855" customFormat="1"/>
    <row r="856" customFormat="1"/>
    <row r="857" customFormat="1"/>
    <row r="858" customFormat="1"/>
    <row r="859" customFormat="1"/>
    <row r="860" customFormat="1"/>
    <row r="861" customFormat="1"/>
    <row r="862" customFormat="1"/>
    <row r="863" customFormat="1"/>
    <row r="864" customFormat="1"/>
    <row r="865" customFormat="1"/>
    <row r="866" customFormat="1"/>
    <row r="867" customFormat="1"/>
    <row r="868" customFormat="1"/>
    <row r="869" customFormat="1"/>
    <row r="870" customFormat="1"/>
    <row r="871" customFormat="1"/>
    <row r="872" customFormat="1"/>
    <row r="873" customFormat="1"/>
    <row r="874" customFormat="1"/>
    <row r="875" customFormat="1"/>
    <row r="876" customFormat="1"/>
    <row r="877" customFormat="1"/>
    <row r="878" customFormat="1"/>
    <row r="879" customFormat="1"/>
    <row r="880" customFormat="1"/>
    <row r="881" customFormat="1"/>
    <row r="882" customFormat="1"/>
    <row r="883" customFormat="1"/>
    <row r="884" customFormat="1"/>
    <row r="885" customFormat="1"/>
    <row r="886" customFormat="1"/>
    <row r="887" customFormat="1"/>
    <row r="888" customFormat="1"/>
    <row r="889" customFormat="1"/>
    <row r="890" customFormat="1"/>
    <row r="891" customFormat="1"/>
    <row r="892" customFormat="1"/>
    <row r="893" customFormat="1"/>
    <row r="894" customFormat="1"/>
    <row r="895" customFormat="1"/>
    <row r="896" customFormat="1"/>
    <row r="897" customFormat="1"/>
    <row r="898" customFormat="1"/>
    <row r="899" customFormat="1"/>
    <row r="900" customFormat="1"/>
    <row r="901" customFormat="1"/>
    <row r="902" customFormat="1"/>
    <row r="903" customFormat="1"/>
    <row r="904" customFormat="1"/>
    <row r="905" customFormat="1"/>
    <row r="906" customFormat="1"/>
    <row r="907" customFormat="1"/>
    <row r="908" customFormat="1"/>
    <row r="909" customFormat="1"/>
    <row r="910" customFormat="1"/>
    <row r="911" customFormat="1"/>
    <row r="912" customFormat="1"/>
    <row r="913" customFormat="1"/>
    <row r="914" customFormat="1"/>
    <row r="915" customFormat="1"/>
    <row r="916" customFormat="1"/>
    <row r="917" customFormat="1"/>
    <row r="918" customFormat="1"/>
    <row r="919" customFormat="1"/>
    <row r="920" customFormat="1"/>
    <row r="921" customFormat="1"/>
    <row r="922" customFormat="1"/>
    <row r="923" customFormat="1"/>
    <row r="924" customFormat="1"/>
    <row r="925" customFormat="1"/>
    <row r="926" customFormat="1"/>
    <row r="927" customFormat="1"/>
    <row r="928" customFormat="1"/>
    <row r="929" customFormat="1"/>
    <row r="930" customFormat="1"/>
    <row r="931" customFormat="1"/>
    <row r="932" customFormat="1"/>
    <row r="933" customFormat="1"/>
    <row r="934" customFormat="1"/>
    <row r="935" customFormat="1"/>
    <row r="936" customFormat="1"/>
    <row r="937" customFormat="1"/>
    <row r="938" customFormat="1"/>
    <row r="939" customFormat="1"/>
    <row r="940" customFormat="1"/>
    <row r="941" customFormat="1"/>
    <row r="942" customFormat="1"/>
    <row r="943" customFormat="1"/>
    <row r="944" customFormat="1"/>
    <row r="945" customFormat="1"/>
    <row r="946" customFormat="1"/>
    <row r="947" customFormat="1"/>
    <row r="948" customFormat="1"/>
    <row r="949" customFormat="1"/>
    <row r="950" customFormat="1"/>
    <row r="951" customFormat="1"/>
    <row r="952" customFormat="1"/>
    <row r="953" customFormat="1"/>
    <row r="954" customFormat="1"/>
    <row r="955" customFormat="1"/>
    <row r="956" customFormat="1"/>
    <row r="957" customFormat="1"/>
    <row r="958" customFormat="1"/>
    <row r="959" customFormat="1"/>
    <row r="960" customFormat="1"/>
    <row r="961" customFormat="1"/>
    <row r="962" customFormat="1"/>
    <row r="963" customFormat="1"/>
    <row r="964" customFormat="1"/>
    <row r="965" customFormat="1"/>
    <row r="966" customFormat="1"/>
    <row r="967" customFormat="1"/>
    <row r="968" customFormat="1"/>
    <row r="969" customFormat="1"/>
    <row r="970" customFormat="1"/>
    <row r="971" customFormat="1"/>
    <row r="972" customFormat="1"/>
    <row r="973" customFormat="1"/>
    <row r="974" customFormat="1"/>
    <row r="975" customFormat="1"/>
    <row r="976" customFormat="1"/>
    <row r="977" customFormat="1"/>
    <row r="978" customFormat="1"/>
    <row r="979" customFormat="1"/>
    <row r="980" customFormat="1"/>
    <row r="981" customFormat="1"/>
    <row r="982" customFormat="1"/>
    <row r="983" customFormat="1"/>
    <row r="984" customFormat="1"/>
    <row r="985" customFormat="1"/>
    <row r="986" customFormat="1"/>
    <row r="987" customFormat="1"/>
    <row r="988" customFormat="1"/>
    <row r="989" customFormat="1"/>
    <row r="990" customFormat="1"/>
    <row r="991" customFormat="1"/>
    <row r="992" customFormat="1"/>
    <row r="993" customFormat="1"/>
    <row r="994" customFormat="1"/>
    <row r="995" customFormat="1"/>
    <row r="996" customFormat="1"/>
    <row r="997" customFormat="1"/>
    <row r="998" customFormat="1"/>
    <row r="999" customFormat="1"/>
    <row r="1000" customFormat="1"/>
    <row r="1001" customFormat="1"/>
    <row r="1002" customFormat="1"/>
    <row r="1003" customFormat="1"/>
    <row r="1004" customFormat="1"/>
    <row r="1005" customFormat="1"/>
    <row r="1006" customFormat="1"/>
    <row r="1007" customFormat="1"/>
    <row r="1008" customFormat="1"/>
    <row r="1009" customFormat="1"/>
    <row r="1010" customFormat="1"/>
    <row r="1011" customFormat="1"/>
    <row r="1012" customFormat="1"/>
    <row r="1013" customFormat="1"/>
    <row r="1014" customFormat="1"/>
    <row r="1015" customFormat="1"/>
    <row r="1016" customFormat="1"/>
    <row r="1017" customFormat="1"/>
    <row r="1018" customFormat="1"/>
    <row r="1019" customFormat="1"/>
    <row r="1020" customFormat="1"/>
    <row r="1021" customFormat="1"/>
    <row r="1022" customFormat="1"/>
    <row r="1023" customFormat="1"/>
    <row r="1024" customFormat="1"/>
    <row r="1025" customFormat="1"/>
    <row r="1026" customFormat="1"/>
    <row r="1027" customFormat="1"/>
    <row r="1028" customFormat="1"/>
    <row r="1029" customFormat="1"/>
    <row r="1030" customFormat="1"/>
    <row r="1031" customFormat="1"/>
    <row r="1032" customFormat="1"/>
    <row r="1033" customFormat="1"/>
    <row r="1034" customFormat="1"/>
    <row r="1035" customFormat="1"/>
    <row r="1036" customFormat="1"/>
    <row r="1037" customFormat="1"/>
    <row r="1038" customFormat="1"/>
    <row r="1039" customFormat="1"/>
    <row r="1040" customFormat="1"/>
    <row r="1041" customFormat="1"/>
    <row r="1042" customFormat="1"/>
    <row r="1043" customFormat="1"/>
    <row r="1044" customFormat="1"/>
    <row r="1045" customFormat="1"/>
    <row r="1046" customFormat="1"/>
    <row r="1047" customFormat="1"/>
    <row r="1048" customFormat="1"/>
    <row r="1049" customFormat="1"/>
    <row r="1050" customFormat="1"/>
    <row r="1051" customFormat="1"/>
    <row r="1052" customFormat="1"/>
    <row r="1053" customFormat="1"/>
    <row r="1054" customFormat="1"/>
    <row r="1055" customFormat="1"/>
    <row r="1056" customFormat="1"/>
    <row r="1057" customFormat="1"/>
    <row r="1058" customFormat="1"/>
    <row r="1059" customFormat="1"/>
    <row r="1060" customFormat="1"/>
    <row r="1061" customFormat="1"/>
    <row r="1062" customFormat="1"/>
    <row r="1063" customFormat="1"/>
    <row r="1064" customFormat="1"/>
    <row r="1065" customFormat="1"/>
    <row r="1066" customFormat="1"/>
    <row r="1067" customFormat="1"/>
    <row r="1068" customFormat="1"/>
    <row r="1069" customFormat="1"/>
    <row r="1070" customFormat="1"/>
    <row r="1071" customFormat="1"/>
    <row r="1072" customFormat="1"/>
    <row r="1073" customFormat="1"/>
    <row r="1074" customFormat="1"/>
    <row r="1075" customFormat="1"/>
    <row r="1076" customFormat="1"/>
    <row r="1077" customFormat="1"/>
    <row r="1078" customFormat="1"/>
    <row r="1079" customFormat="1"/>
    <row r="1080" customFormat="1"/>
    <row r="1081" customFormat="1"/>
    <row r="1082" customFormat="1"/>
    <row r="1083" customFormat="1"/>
    <row r="1084" customFormat="1"/>
    <row r="1085" customFormat="1"/>
    <row r="1086" customFormat="1"/>
    <row r="1087" customFormat="1"/>
    <row r="1088" customFormat="1"/>
    <row r="1089" customFormat="1"/>
    <row r="1090" customFormat="1"/>
    <row r="1091" customFormat="1"/>
    <row r="1092" customFormat="1"/>
    <row r="1093" customFormat="1"/>
    <row r="1094" customFormat="1"/>
    <row r="1095" customFormat="1"/>
    <row r="1096" customFormat="1"/>
    <row r="1097" customFormat="1"/>
    <row r="1098" customFormat="1"/>
    <row r="1099" customFormat="1"/>
    <row r="1100" customFormat="1"/>
    <row r="1101" customFormat="1"/>
    <row r="1102" customFormat="1"/>
    <row r="1103" customFormat="1"/>
    <row r="1104" customFormat="1"/>
    <row r="1105" customFormat="1"/>
    <row r="1106" customFormat="1"/>
    <row r="1107" customFormat="1"/>
    <row r="1108" customFormat="1"/>
    <row r="1109" customFormat="1"/>
    <row r="1110" customFormat="1"/>
    <row r="1111" customFormat="1"/>
    <row r="1112" customFormat="1"/>
    <row r="1113" customFormat="1"/>
    <row r="1114" customFormat="1"/>
    <row r="1115" customFormat="1"/>
    <row r="1116" customFormat="1"/>
    <row r="1117" customFormat="1"/>
    <row r="1118" customFormat="1"/>
    <row r="1119" customFormat="1"/>
    <row r="1120" customFormat="1"/>
    <row r="1121" customFormat="1"/>
    <row r="1122" customFormat="1"/>
    <row r="1123" customFormat="1"/>
    <row r="1124" customFormat="1"/>
    <row r="1125" customFormat="1"/>
    <row r="1126" customFormat="1"/>
    <row r="1127" customFormat="1"/>
    <row r="1128" customFormat="1"/>
    <row r="1129" customFormat="1"/>
    <row r="1130" customFormat="1"/>
    <row r="1131" customFormat="1"/>
    <row r="1132" customFormat="1"/>
    <row r="1133" customFormat="1"/>
    <row r="1134" customFormat="1"/>
    <row r="1135" customFormat="1"/>
    <row r="1136" customFormat="1"/>
    <row r="1137" customFormat="1"/>
    <row r="1138" customFormat="1"/>
    <row r="1139" customFormat="1"/>
    <row r="1140" customFormat="1"/>
    <row r="1141" customFormat="1"/>
    <row r="1142" customFormat="1"/>
    <row r="1143" customFormat="1"/>
    <row r="1144" customFormat="1"/>
    <row r="1145" customFormat="1"/>
    <row r="1146" customFormat="1"/>
    <row r="1147" customFormat="1"/>
    <row r="1148" customFormat="1"/>
    <row r="1149" customFormat="1"/>
    <row r="1150" customFormat="1"/>
    <row r="1151" customFormat="1"/>
    <row r="1152" customFormat="1"/>
    <row r="1153" customFormat="1"/>
    <row r="1154" customFormat="1"/>
    <row r="1155" customFormat="1"/>
    <row r="1156" customFormat="1"/>
    <row r="1157" customFormat="1"/>
    <row r="1158" customFormat="1"/>
    <row r="1159" customFormat="1"/>
    <row r="1160" customFormat="1"/>
    <row r="1161" customFormat="1"/>
    <row r="1162" customFormat="1"/>
    <row r="1163" customFormat="1"/>
    <row r="1164" customFormat="1"/>
    <row r="1165" customFormat="1"/>
    <row r="1166" customFormat="1"/>
    <row r="1167" customFormat="1"/>
    <row r="1168" customFormat="1"/>
    <row r="1169" customFormat="1"/>
    <row r="1170" customFormat="1"/>
    <row r="1171" customFormat="1"/>
    <row r="1172" customFormat="1"/>
    <row r="1173" customFormat="1"/>
    <row r="1174" customFormat="1"/>
    <row r="1175" customFormat="1"/>
    <row r="1176" customFormat="1"/>
    <row r="1177" customFormat="1"/>
    <row r="1178" customFormat="1"/>
    <row r="1179" customFormat="1"/>
    <row r="1180" customFormat="1"/>
    <row r="1181" customFormat="1"/>
    <row r="1182" customFormat="1"/>
    <row r="1183" customFormat="1"/>
    <row r="1184" customFormat="1"/>
    <row r="1185" customFormat="1"/>
    <row r="1186" customFormat="1"/>
    <row r="1187" customFormat="1"/>
    <row r="1188" customFormat="1"/>
    <row r="1189" customFormat="1"/>
    <row r="1190" customFormat="1"/>
    <row r="1191" customFormat="1"/>
    <row r="1192" customFormat="1"/>
    <row r="1193" customFormat="1"/>
    <row r="1194" customFormat="1"/>
    <row r="1195" customFormat="1"/>
    <row r="1196" customFormat="1"/>
    <row r="1197" customFormat="1"/>
    <row r="1198" customFormat="1"/>
    <row r="1199" customFormat="1"/>
    <row r="1200" customFormat="1"/>
    <row r="1201" customFormat="1"/>
    <row r="1202" customFormat="1"/>
    <row r="1203" customFormat="1"/>
    <row r="1204" customFormat="1"/>
    <row r="1205" customFormat="1"/>
    <row r="1206" customFormat="1"/>
    <row r="1207" customFormat="1"/>
    <row r="1208" customFormat="1"/>
    <row r="1209" customFormat="1"/>
    <row r="1210" customFormat="1"/>
    <row r="1211" customFormat="1"/>
    <row r="1212" customFormat="1"/>
    <row r="1213" customFormat="1"/>
    <row r="1214" customFormat="1"/>
    <row r="1215" customFormat="1"/>
    <row r="1216" customFormat="1"/>
    <row r="1217" customFormat="1"/>
    <row r="1218" customFormat="1"/>
    <row r="1219" customFormat="1"/>
    <row r="1220" customFormat="1"/>
    <row r="1221" customFormat="1"/>
    <row r="1222" customFormat="1"/>
    <row r="1223" customFormat="1"/>
    <row r="1224" customFormat="1"/>
    <row r="1225" customFormat="1"/>
    <row r="1226" customFormat="1"/>
    <row r="1227" customFormat="1"/>
    <row r="1228" customFormat="1"/>
    <row r="1229" customFormat="1"/>
    <row r="1230" customFormat="1"/>
    <row r="1231" customFormat="1"/>
    <row r="1232" customFormat="1"/>
    <row r="1233" customFormat="1"/>
    <row r="1234" customFormat="1"/>
    <row r="1235" customFormat="1"/>
    <row r="1236" customFormat="1"/>
    <row r="1237" customFormat="1"/>
    <row r="1238" customFormat="1"/>
    <row r="1239" customFormat="1"/>
    <row r="1240" customFormat="1"/>
    <row r="1241" customFormat="1"/>
    <row r="1242" customFormat="1"/>
    <row r="1243" customFormat="1"/>
    <row r="1244" customFormat="1"/>
    <row r="1245" customFormat="1"/>
    <row r="1246" customFormat="1"/>
    <row r="1247" customFormat="1"/>
    <row r="1248" customFormat="1"/>
    <row r="1249" customFormat="1"/>
    <row r="1250" customFormat="1"/>
    <row r="1251" customFormat="1"/>
    <row r="1252" customFormat="1"/>
    <row r="1253" customFormat="1"/>
    <row r="1254" customFormat="1"/>
    <row r="1255" customFormat="1"/>
    <row r="1256" customFormat="1"/>
    <row r="1257" customFormat="1"/>
    <row r="1258" customFormat="1"/>
    <row r="1259" customFormat="1"/>
    <row r="1260" customFormat="1"/>
    <row r="1261" customFormat="1"/>
    <row r="1262" customFormat="1"/>
    <row r="1263" customFormat="1"/>
    <row r="1264" customFormat="1"/>
    <row r="1265" customFormat="1"/>
    <row r="1266" customFormat="1"/>
    <row r="1267" customFormat="1"/>
    <row r="1268" customFormat="1"/>
    <row r="1269" customFormat="1"/>
    <row r="1270" customFormat="1"/>
    <row r="1271" customFormat="1"/>
    <row r="1272" customFormat="1"/>
    <row r="1273" customFormat="1"/>
    <row r="1274" customFormat="1"/>
    <row r="1275" customFormat="1"/>
    <row r="1276" customFormat="1"/>
    <row r="1277" customFormat="1"/>
    <row r="1278" customFormat="1"/>
    <row r="1279" customFormat="1"/>
    <row r="1280" customFormat="1"/>
    <row r="1281" customFormat="1"/>
    <row r="1282" customFormat="1"/>
    <row r="1283" customFormat="1"/>
    <row r="1284" customFormat="1"/>
    <row r="1285" customFormat="1"/>
    <row r="1286" customFormat="1"/>
    <row r="1287" customFormat="1"/>
    <row r="1288" customFormat="1"/>
    <row r="1289" customFormat="1"/>
    <row r="1290" customFormat="1"/>
    <row r="1291" customFormat="1"/>
    <row r="1292" customFormat="1"/>
    <row r="1293" customFormat="1"/>
    <row r="1294" customFormat="1"/>
    <row r="1295" customFormat="1"/>
    <row r="1296" customFormat="1"/>
    <row r="1297" customFormat="1"/>
    <row r="1298" customFormat="1"/>
    <row r="1299" customFormat="1"/>
    <row r="1300" customFormat="1"/>
    <row r="1301" customFormat="1"/>
    <row r="1302" customFormat="1"/>
    <row r="1303" customFormat="1"/>
    <row r="1304" customFormat="1"/>
    <row r="1305" customFormat="1"/>
    <row r="1306" customFormat="1"/>
    <row r="1307" customFormat="1"/>
    <row r="1308" customFormat="1"/>
    <row r="1309" customFormat="1"/>
    <row r="1310" customFormat="1"/>
    <row r="1311" customFormat="1"/>
    <row r="1312" customFormat="1"/>
    <row r="1313" customFormat="1"/>
    <row r="1314" customFormat="1"/>
    <row r="1315" customFormat="1"/>
    <row r="1316" customFormat="1"/>
    <row r="1317" customFormat="1"/>
    <row r="1318" customFormat="1"/>
    <row r="1319" customFormat="1"/>
    <row r="1320" customFormat="1"/>
    <row r="1321" customFormat="1"/>
    <row r="1322" customFormat="1"/>
    <row r="1323" customFormat="1"/>
    <row r="1324" customFormat="1"/>
    <row r="1325" customFormat="1"/>
    <row r="1326" customFormat="1"/>
    <row r="1327" customFormat="1"/>
    <row r="1328" customFormat="1"/>
    <row r="1329" customFormat="1"/>
    <row r="1330" customFormat="1"/>
    <row r="1331" customFormat="1"/>
    <row r="1332" customFormat="1"/>
    <row r="1333" customFormat="1"/>
    <row r="1334" customFormat="1"/>
    <row r="1335" customFormat="1"/>
    <row r="1336" customFormat="1"/>
    <row r="1337" customFormat="1"/>
    <row r="1338" customFormat="1"/>
    <row r="1339" customFormat="1"/>
    <row r="1340" customFormat="1"/>
    <row r="1341" customFormat="1"/>
    <row r="1342" customFormat="1"/>
    <row r="1343" customFormat="1"/>
    <row r="1344" customFormat="1"/>
    <row r="1345" customFormat="1"/>
    <row r="1346" customFormat="1"/>
    <row r="1347" customFormat="1"/>
    <row r="1348" customFormat="1"/>
    <row r="1349" customFormat="1"/>
    <row r="1350" customFormat="1"/>
    <row r="1351" customFormat="1"/>
    <row r="1352" customFormat="1"/>
    <row r="1353" customFormat="1"/>
    <row r="1354" customFormat="1"/>
    <row r="1355" customFormat="1"/>
    <row r="1356" customFormat="1"/>
    <row r="1357" customFormat="1"/>
    <row r="1358" customFormat="1"/>
    <row r="1359" customFormat="1"/>
    <row r="1360" customFormat="1"/>
    <row r="1361" customFormat="1"/>
    <row r="1362" customFormat="1"/>
    <row r="1363" customFormat="1"/>
    <row r="1364" customFormat="1"/>
    <row r="1365" customFormat="1"/>
    <row r="1366" customFormat="1"/>
    <row r="1367" customFormat="1"/>
    <row r="1368" customFormat="1"/>
    <row r="1369" customFormat="1"/>
    <row r="1370" customFormat="1"/>
    <row r="1371" customFormat="1"/>
    <row r="1372" customFormat="1"/>
    <row r="1373" customFormat="1"/>
    <row r="1374" customFormat="1"/>
    <row r="1375" customFormat="1"/>
    <row r="1376" customFormat="1"/>
    <row r="1377" customFormat="1"/>
    <row r="1378" customFormat="1"/>
    <row r="1379" customFormat="1"/>
    <row r="1380" customFormat="1"/>
    <row r="1381" customFormat="1"/>
    <row r="1382" customFormat="1"/>
    <row r="1383" customFormat="1"/>
    <row r="1384" customFormat="1"/>
    <row r="1385" customFormat="1"/>
    <row r="1386" customFormat="1"/>
    <row r="1387" customFormat="1"/>
    <row r="1388" customFormat="1"/>
    <row r="1389" customFormat="1"/>
    <row r="1390" customFormat="1"/>
    <row r="1391" customFormat="1"/>
    <row r="1392" customFormat="1"/>
    <row r="1393" customFormat="1"/>
    <row r="1394" customFormat="1"/>
    <row r="1395" customFormat="1"/>
    <row r="1396" customFormat="1"/>
    <row r="1397" customFormat="1"/>
    <row r="1398" customFormat="1"/>
    <row r="1399" customFormat="1"/>
    <row r="1400" customFormat="1"/>
    <row r="1401" customFormat="1"/>
    <row r="1402" customFormat="1"/>
    <row r="1403" customFormat="1"/>
    <row r="1404" customFormat="1"/>
    <row r="1405" customFormat="1"/>
    <row r="1406" customFormat="1"/>
    <row r="1407" customFormat="1"/>
    <row r="1408" customFormat="1"/>
    <row r="1409" customFormat="1"/>
    <row r="1410" customFormat="1"/>
    <row r="1411" customFormat="1"/>
    <row r="1412" customFormat="1"/>
    <row r="1413" customFormat="1"/>
    <row r="1414" customFormat="1"/>
    <row r="1415" customFormat="1"/>
    <row r="1416" customFormat="1"/>
    <row r="1417" customFormat="1"/>
    <row r="1418" customFormat="1"/>
    <row r="1419" customFormat="1"/>
    <row r="1420" customFormat="1"/>
    <row r="1421" customFormat="1"/>
    <row r="1422" customFormat="1"/>
    <row r="1423" customFormat="1"/>
    <row r="1424" customFormat="1"/>
    <row r="1425" customFormat="1"/>
    <row r="1426" customFormat="1"/>
    <row r="1427" customFormat="1"/>
    <row r="1428" customFormat="1"/>
    <row r="1429" customFormat="1"/>
    <row r="1430" customFormat="1"/>
    <row r="1431" customFormat="1"/>
    <row r="1432" customFormat="1"/>
    <row r="1433" customFormat="1"/>
    <row r="1434" customFormat="1"/>
    <row r="1435" customFormat="1"/>
    <row r="1436" customFormat="1"/>
    <row r="1437" customFormat="1"/>
    <row r="1438" customFormat="1"/>
    <row r="1439" customFormat="1"/>
    <row r="1440" customFormat="1"/>
    <row r="1441" customFormat="1"/>
    <row r="1442" customFormat="1"/>
    <row r="1443" customFormat="1"/>
    <row r="1444" customFormat="1"/>
    <row r="1445" customFormat="1"/>
    <row r="1446" customFormat="1"/>
    <row r="1447" customFormat="1"/>
    <row r="1448" customFormat="1"/>
    <row r="1449" customFormat="1"/>
    <row r="1450" customFormat="1"/>
    <row r="1451" customFormat="1"/>
    <row r="1452" customFormat="1"/>
    <row r="1453" customFormat="1"/>
    <row r="1454" customFormat="1"/>
    <row r="1455" customFormat="1"/>
    <row r="1456" customFormat="1"/>
    <row r="1457" customFormat="1"/>
    <row r="1458" customFormat="1"/>
    <row r="1459" customFormat="1"/>
    <row r="1460" customFormat="1"/>
    <row r="1461" customFormat="1"/>
    <row r="1462" customFormat="1"/>
    <row r="1463" customFormat="1"/>
    <row r="1464" customFormat="1"/>
    <row r="1465" customFormat="1"/>
    <row r="1466" customFormat="1"/>
    <row r="1467" customFormat="1"/>
    <row r="1468" customFormat="1"/>
    <row r="1469" customFormat="1"/>
    <row r="1470" customFormat="1"/>
    <row r="1471" customFormat="1"/>
    <row r="1472" customFormat="1"/>
    <row r="1473" customFormat="1"/>
    <row r="1474" customFormat="1"/>
    <row r="1475" customFormat="1"/>
    <row r="1476" customFormat="1"/>
    <row r="1477" customFormat="1"/>
    <row r="1478" customFormat="1"/>
    <row r="1479" customFormat="1"/>
    <row r="1480" customFormat="1"/>
    <row r="1481" customFormat="1"/>
    <row r="1482" customFormat="1"/>
    <row r="1483" customFormat="1"/>
    <row r="1484" customFormat="1"/>
    <row r="1485" customFormat="1"/>
    <row r="1486" customFormat="1"/>
    <row r="1487" customFormat="1"/>
    <row r="1488" customFormat="1"/>
    <row r="1489" customFormat="1"/>
    <row r="1490" customFormat="1"/>
    <row r="1491" customFormat="1"/>
    <row r="1492" customFormat="1"/>
    <row r="1493" customFormat="1"/>
    <row r="1494" customFormat="1"/>
    <row r="1495" customFormat="1"/>
    <row r="1496" customFormat="1"/>
    <row r="1497" customFormat="1"/>
    <row r="1498" customFormat="1"/>
    <row r="1499" customFormat="1"/>
    <row r="1500" customFormat="1"/>
    <row r="1501" customFormat="1"/>
    <row r="1502" customFormat="1"/>
    <row r="1503" customFormat="1"/>
    <row r="1504" customFormat="1"/>
    <row r="1505" customFormat="1"/>
    <row r="1506" customFormat="1"/>
    <row r="1507" customFormat="1"/>
    <row r="1508" customFormat="1"/>
    <row r="1509" customFormat="1"/>
    <row r="1510" customFormat="1"/>
    <row r="1511" customFormat="1"/>
    <row r="1512" customFormat="1"/>
    <row r="1513" customFormat="1"/>
    <row r="1514" customFormat="1"/>
    <row r="1515" customFormat="1"/>
    <row r="1516" customFormat="1"/>
    <row r="1517" customFormat="1"/>
    <row r="1518" customFormat="1"/>
    <row r="1519" customFormat="1"/>
    <row r="1520" customFormat="1"/>
    <row r="1521" customFormat="1"/>
    <row r="1522" customFormat="1"/>
    <row r="1523" customFormat="1"/>
    <row r="1524" customFormat="1"/>
    <row r="1525" customFormat="1"/>
    <row r="1526" customFormat="1"/>
    <row r="1527" customFormat="1"/>
    <row r="1528" customFormat="1"/>
    <row r="1529" customFormat="1"/>
    <row r="1530" customFormat="1"/>
    <row r="1531" customFormat="1"/>
    <row r="1532" customFormat="1"/>
    <row r="1533" customFormat="1"/>
    <row r="1534" customFormat="1"/>
    <row r="1535" customFormat="1"/>
    <row r="1536" customFormat="1"/>
    <row r="1537" customFormat="1"/>
    <row r="1538" customFormat="1"/>
    <row r="1539" customFormat="1"/>
    <row r="1540" customFormat="1"/>
    <row r="1541" customFormat="1"/>
    <row r="1542" customFormat="1"/>
    <row r="1543" customFormat="1"/>
    <row r="1544" customFormat="1"/>
    <row r="1545" customFormat="1"/>
    <row r="1546" customFormat="1"/>
    <row r="1547" customFormat="1"/>
    <row r="1548" customFormat="1"/>
    <row r="1549" customFormat="1"/>
    <row r="1550" customFormat="1"/>
    <row r="1551" customFormat="1"/>
    <row r="1552" customFormat="1"/>
    <row r="1553" customFormat="1"/>
    <row r="1554" customFormat="1"/>
    <row r="1555" customFormat="1"/>
    <row r="1556" customFormat="1"/>
    <row r="1557" customFormat="1"/>
    <row r="1558" customFormat="1"/>
    <row r="1559" customFormat="1"/>
    <row r="1560" customFormat="1"/>
    <row r="1561" customFormat="1"/>
    <row r="1562" customFormat="1"/>
    <row r="1563" customFormat="1"/>
    <row r="1564" customFormat="1"/>
    <row r="1565" customFormat="1"/>
    <row r="1566" customFormat="1"/>
    <row r="1567" customFormat="1"/>
    <row r="1568" customFormat="1"/>
    <row r="1569" customFormat="1"/>
    <row r="1570" customFormat="1"/>
    <row r="1571" customFormat="1"/>
    <row r="1572" customFormat="1"/>
    <row r="1573" customFormat="1"/>
    <row r="1574" customFormat="1"/>
    <row r="1575" customFormat="1"/>
    <row r="1576" customFormat="1"/>
    <row r="1577" customFormat="1"/>
    <row r="1578" customFormat="1"/>
    <row r="1579" customFormat="1"/>
    <row r="1580" customFormat="1"/>
    <row r="1581" customFormat="1"/>
    <row r="1582" customFormat="1"/>
    <row r="1583" customFormat="1"/>
    <row r="1584" customFormat="1"/>
    <row r="1585" customFormat="1"/>
    <row r="1586" customFormat="1"/>
    <row r="1587" customFormat="1"/>
    <row r="1588" customFormat="1"/>
    <row r="1589" customFormat="1"/>
    <row r="1590" customFormat="1"/>
    <row r="1591" customFormat="1"/>
    <row r="1592" customFormat="1"/>
    <row r="1593" customFormat="1"/>
    <row r="1594" customFormat="1"/>
    <row r="1595" customFormat="1"/>
    <row r="1596" customFormat="1"/>
    <row r="1597" customFormat="1"/>
    <row r="1598" customFormat="1"/>
    <row r="1599" customFormat="1"/>
    <row r="1600" customFormat="1"/>
    <row r="1601" customFormat="1"/>
    <row r="1602" customFormat="1"/>
    <row r="1603" customFormat="1"/>
    <row r="1604" customFormat="1"/>
    <row r="1605" customFormat="1"/>
    <row r="1606" customFormat="1"/>
    <row r="1607" customFormat="1"/>
    <row r="1608" customFormat="1"/>
    <row r="1609" customFormat="1"/>
    <row r="1610" customFormat="1"/>
    <row r="1611" customFormat="1"/>
    <row r="1612" customFormat="1"/>
    <row r="1613" customFormat="1"/>
    <row r="1614" customFormat="1"/>
    <row r="1615" customFormat="1"/>
    <row r="1616" customFormat="1"/>
    <row r="1617" customFormat="1"/>
    <row r="1618" customFormat="1"/>
    <row r="1619" customFormat="1"/>
    <row r="1620" customFormat="1"/>
    <row r="1621" customFormat="1"/>
    <row r="1622" customFormat="1"/>
    <row r="1623" customFormat="1"/>
    <row r="1624" customFormat="1"/>
    <row r="1625" customFormat="1"/>
    <row r="1626" customFormat="1"/>
    <row r="1627" customFormat="1"/>
    <row r="1628" customFormat="1"/>
    <row r="1629" customFormat="1"/>
    <row r="1630" customFormat="1"/>
    <row r="1631" customFormat="1"/>
    <row r="1632" customFormat="1"/>
    <row r="1633" customFormat="1"/>
    <row r="1634" customFormat="1"/>
    <row r="1635" customFormat="1"/>
    <row r="1636" customFormat="1"/>
    <row r="1637" customFormat="1"/>
    <row r="1638" customFormat="1"/>
    <row r="1639" customFormat="1"/>
    <row r="1640" customFormat="1"/>
    <row r="1641" customFormat="1"/>
    <row r="1642" customFormat="1"/>
    <row r="1643" customFormat="1"/>
    <row r="1644" customFormat="1"/>
    <row r="1645" customFormat="1"/>
    <row r="1646" customFormat="1"/>
    <row r="1647" customFormat="1"/>
    <row r="1648" customFormat="1"/>
    <row r="1649" customFormat="1"/>
    <row r="1650" customFormat="1"/>
    <row r="1651" customFormat="1"/>
    <row r="1652" customFormat="1"/>
    <row r="1653" customFormat="1"/>
    <row r="1654" customFormat="1"/>
    <row r="1655" customFormat="1"/>
    <row r="1656" customFormat="1"/>
    <row r="1657" customFormat="1"/>
    <row r="1658" customFormat="1"/>
    <row r="1659" customFormat="1"/>
    <row r="1660" customFormat="1"/>
    <row r="1661" customFormat="1"/>
    <row r="1662" customFormat="1"/>
    <row r="1663" customFormat="1"/>
    <row r="1664" customFormat="1"/>
    <row r="1665" customFormat="1"/>
    <row r="1666" customFormat="1"/>
    <row r="1667" customFormat="1"/>
    <row r="1668" customFormat="1"/>
    <row r="1669" customFormat="1"/>
    <row r="1670" customFormat="1"/>
    <row r="1671" customFormat="1"/>
    <row r="1672" customFormat="1"/>
    <row r="1673" customFormat="1"/>
    <row r="1674" customFormat="1"/>
    <row r="1675" customFormat="1"/>
    <row r="1676" customFormat="1"/>
    <row r="1677" customFormat="1"/>
    <row r="1678" customFormat="1"/>
    <row r="1679" customFormat="1"/>
    <row r="1680" customFormat="1"/>
    <row r="1681" customFormat="1"/>
    <row r="1682" customFormat="1"/>
    <row r="1683" customFormat="1"/>
    <row r="1684" customFormat="1"/>
    <row r="1685" customFormat="1"/>
    <row r="1686" customFormat="1"/>
    <row r="1687" customFormat="1"/>
    <row r="1688" customFormat="1"/>
    <row r="1689" customFormat="1"/>
    <row r="1690" customFormat="1"/>
    <row r="1691" customFormat="1"/>
    <row r="1692" customFormat="1"/>
    <row r="1693" customFormat="1"/>
    <row r="1694" customFormat="1"/>
    <row r="1695" customFormat="1"/>
    <row r="1696" customFormat="1"/>
    <row r="1697" customFormat="1"/>
    <row r="1698" customFormat="1"/>
    <row r="1699" customFormat="1"/>
    <row r="1700" customFormat="1"/>
    <row r="1701" customFormat="1"/>
    <row r="1702" customFormat="1"/>
    <row r="1703" customFormat="1"/>
    <row r="1704" customFormat="1"/>
    <row r="1705" customFormat="1"/>
    <row r="1706" customFormat="1"/>
    <row r="1707" customFormat="1"/>
    <row r="1708" customFormat="1"/>
    <row r="1709" customFormat="1"/>
    <row r="1710" customFormat="1"/>
    <row r="1711" customFormat="1"/>
    <row r="1712" customFormat="1"/>
    <row r="1713" customFormat="1"/>
    <row r="1714" customFormat="1"/>
    <row r="1715" customFormat="1"/>
    <row r="1716" customFormat="1"/>
    <row r="1717" customFormat="1"/>
    <row r="1718" customFormat="1"/>
    <row r="1719" customFormat="1"/>
    <row r="1720" customFormat="1"/>
    <row r="1721" customFormat="1"/>
    <row r="1722" customFormat="1"/>
    <row r="1723" customFormat="1"/>
    <row r="1724" customFormat="1"/>
    <row r="1725" customFormat="1"/>
    <row r="1726" customFormat="1"/>
    <row r="1727" customFormat="1"/>
    <row r="1728" customFormat="1"/>
    <row r="1729" customFormat="1"/>
    <row r="1730" customFormat="1"/>
    <row r="1731" customFormat="1"/>
    <row r="1732" customFormat="1"/>
    <row r="1733" customFormat="1"/>
    <row r="1734" customFormat="1"/>
    <row r="1735" customFormat="1"/>
    <row r="1736" customFormat="1"/>
    <row r="1737" customFormat="1"/>
    <row r="1738" customFormat="1"/>
    <row r="1739" customFormat="1"/>
    <row r="1740" customFormat="1"/>
    <row r="1741" customFormat="1"/>
    <row r="1742" customFormat="1"/>
    <row r="1743" customFormat="1"/>
    <row r="1744" customFormat="1"/>
    <row r="1745" customFormat="1"/>
    <row r="1746" customFormat="1"/>
    <row r="1747" customFormat="1"/>
    <row r="1748" customFormat="1"/>
    <row r="1749" customFormat="1"/>
    <row r="1750" customFormat="1"/>
    <row r="1751" customFormat="1"/>
    <row r="1752" customFormat="1"/>
    <row r="1753" customFormat="1"/>
    <row r="1754" customFormat="1"/>
    <row r="1755" customFormat="1"/>
    <row r="1756" customFormat="1"/>
    <row r="1757" customFormat="1"/>
    <row r="1758" customFormat="1"/>
    <row r="1759" customFormat="1"/>
    <row r="1760" customFormat="1"/>
    <row r="1761" customFormat="1"/>
    <row r="1762" customFormat="1"/>
    <row r="1763" customFormat="1"/>
    <row r="1764" customFormat="1"/>
    <row r="1765" customFormat="1"/>
    <row r="1766" customFormat="1"/>
    <row r="1767" customFormat="1"/>
    <row r="1768" customFormat="1"/>
    <row r="1769" customFormat="1"/>
    <row r="1770" customFormat="1"/>
    <row r="1771" customFormat="1"/>
    <row r="1772" customFormat="1"/>
    <row r="1773" customFormat="1"/>
    <row r="1774" customFormat="1"/>
    <row r="1775" customFormat="1"/>
    <row r="1776" customFormat="1"/>
    <row r="1777" customFormat="1"/>
    <row r="1778" customFormat="1"/>
    <row r="1779" customFormat="1"/>
    <row r="1780" customFormat="1"/>
    <row r="1781" customFormat="1"/>
    <row r="1782" customFormat="1"/>
    <row r="1783" customFormat="1"/>
    <row r="1784" customFormat="1"/>
    <row r="1785" customFormat="1"/>
    <row r="1786" customFormat="1"/>
    <row r="1787" customFormat="1"/>
    <row r="1788" customFormat="1"/>
    <row r="1789" customFormat="1"/>
    <row r="1790" customFormat="1"/>
    <row r="1791" customFormat="1"/>
    <row r="1792" customFormat="1"/>
    <row r="1793" customFormat="1"/>
    <row r="1794" customFormat="1"/>
    <row r="1795" customFormat="1"/>
    <row r="1796" customFormat="1"/>
    <row r="1797" customFormat="1"/>
    <row r="1798" customFormat="1"/>
    <row r="1799" customFormat="1"/>
    <row r="1800" customFormat="1"/>
    <row r="1801" customFormat="1"/>
    <row r="1802" customFormat="1"/>
    <row r="1803" customFormat="1"/>
    <row r="1804" customFormat="1"/>
    <row r="1805" customFormat="1"/>
    <row r="1806" customFormat="1"/>
    <row r="1807" customFormat="1"/>
    <row r="1808" customFormat="1"/>
    <row r="1809" customFormat="1"/>
    <row r="1810" customFormat="1"/>
    <row r="1811" customFormat="1"/>
    <row r="1812" customFormat="1"/>
    <row r="1813" customFormat="1"/>
    <row r="1814" customFormat="1"/>
    <row r="1815" customFormat="1"/>
    <row r="1816" customFormat="1"/>
    <row r="1817" customFormat="1"/>
    <row r="1818" customFormat="1"/>
    <row r="1819" customFormat="1"/>
    <row r="1820" customFormat="1"/>
    <row r="1821" customFormat="1"/>
    <row r="1822" customFormat="1"/>
    <row r="1823" customFormat="1"/>
    <row r="1824" customFormat="1"/>
    <row r="1825" customFormat="1"/>
    <row r="1826" customFormat="1"/>
    <row r="1827" customFormat="1"/>
    <row r="1828" customFormat="1"/>
    <row r="1829" customFormat="1"/>
    <row r="1830" customFormat="1"/>
    <row r="1831" customFormat="1"/>
    <row r="1832" customFormat="1"/>
    <row r="1833" customFormat="1"/>
    <row r="1834" customFormat="1"/>
    <row r="1835" customFormat="1"/>
    <row r="1836" customFormat="1"/>
    <row r="1837" customFormat="1"/>
    <row r="1838" customFormat="1"/>
    <row r="1839" customFormat="1"/>
    <row r="1840" customFormat="1"/>
    <row r="1841" customFormat="1"/>
    <row r="1842" customFormat="1"/>
    <row r="1843" customFormat="1"/>
    <row r="1844" customFormat="1"/>
    <row r="1845" customFormat="1"/>
    <row r="1846" customFormat="1"/>
    <row r="1847" customFormat="1"/>
    <row r="1848" customFormat="1"/>
    <row r="1849" customFormat="1"/>
    <row r="1850" customFormat="1"/>
    <row r="1851" customFormat="1"/>
    <row r="1852" customFormat="1"/>
    <row r="1853" customFormat="1"/>
    <row r="1854" customFormat="1"/>
    <row r="1855" customFormat="1"/>
    <row r="1856" customFormat="1"/>
    <row r="1857" customFormat="1"/>
    <row r="1858" customFormat="1"/>
    <row r="1859" customFormat="1"/>
    <row r="1860" customFormat="1"/>
    <row r="1861" customFormat="1"/>
    <row r="1862" customFormat="1"/>
    <row r="1863" customFormat="1"/>
    <row r="1864" customFormat="1"/>
    <row r="1865" customFormat="1"/>
    <row r="1866" customFormat="1"/>
    <row r="1867" customFormat="1"/>
    <row r="1868" customFormat="1"/>
    <row r="1869" customFormat="1"/>
    <row r="1870" customFormat="1"/>
    <row r="1871" customFormat="1"/>
    <row r="1872" customFormat="1"/>
    <row r="1873" customFormat="1"/>
    <row r="1874" customFormat="1"/>
    <row r="1875" customFormat="1"/>
    <row r="1876" customFormat="1"/>
    <row r="1877" customFormat="1"/>
    <row r="1878" customFormat="1"/>
    <row r="1879" customFormat="1"/>
    <row r="1880" customFormat="1"/>
    <row r="1881" customFormat="1"/>
    <row r="1882" customFormat="1"/>
    <row r="1883" customFormat="1"/>
    <row r="1884" customFormat="1"/>
    <row r="1885" customFormat="1"/>
    <row r="1886" customFormat="1"/>
    <row r="1887" customFormat="1"/>
    <row r="1888" customFormat="1"/>
    <row r="1889" customFormat="1"/>
    <row r="1890" customFormat="1"/>
    <row r="1891" customFormat="1"/>
    <row r="1892" customFormat="1"/>
    <row r="1893" customFormat="1"/>
    <row r="1894" customFormat="1"/>
    <row r="1895" customFormat="1"/>
    <row r="1896" customFormat="1"/>
    <row r="1897" customFormat="1"/>
    <row r="1898" customFormat="1"/>
    <row r="1899" customFormat="1"/>
    <row r="1900" customFormat="1"/>
    <row r="1901" customFormat="1"/>
    <row r="1902" customFormat="1"/>
    <row r="1903" customFormat="1"/>
    <row r="1904" customFormat="1"/>
    <row r="1905" customFormat="1"/>
    <row r="1906" customFormat="1"/>
    <row r="1907" customFormat="1"/>
    <row r="1908" customFormat="1"/>
    <row r="1909" customFormat="1"/>
    <row r="1910" customFormat="1"/>
    <row r="1911" customFormat="1"/>
    <row r="1912" customFormat="1"/>
    <row r="1913" customFormat="1"/>
    <row r="1914" customFormat="1"/>
    <row r="1915" customFormat="1"/>
    <row r="1916" customFormat="1"/>
    <row r="1917" customFormat="1"/>
    <row r="1918" customFormat="1"/>
    <row r="1919" customFormat="1"/>
    <row r="1920" customFormat="1"/>
    <row r="1921" customFormat="1"/>
    <row r="1922" customFormat="1"/>
    <row r="1923" customFormat="1"/>
    <row r="1924" customFormat="1"/>
    <row r="1925" customFormat="1"/>
    <row r="1926" customFormat="1"/>
    <row r="1927" customFormat="1"/>
    <row r="1928" customFormat="1"/>
    <row r="1929" customFormat="1"/>
    <row r="1930" customFormat="1"/>
    <row r="1931" customFormat="1"/>
    <row r="1932" customFormat="1"/>
    <row r="1933" customFormat="1"/>
    <row r="1934" customFormat="1"/>
    <row r="1935" customFormat="1"/>
    <row r="1936" customFormat="1"/>
    <row r="1937" customFormat="1"/>
    <row r="1938" customFormat="1"/>
    <row r="1939" customFormat="1"/>
    <row r="1940" customFormat="1"/>
    <row r="1941" customFormat="1"/>
    <row r="1942" customFormat="1"/>
    <row r="1943" customFormat="1"/>
    <row r="1944" customFormat="1"/>
    <row r="1945" customFormat="1"/>
    <row r="1946" customFormat="1"/>
    <row r="1947" customFormat="1"/>
    <row r="1948" customFormat="1"/>
    <row r="1949" customFormat="1"/>
    <row r="1950" customFormat="1"/>
    <row r="1951" customFormat="1"/>
    <row r="1952" customFormat="1"/>
    <row r="1953" customFormat="1"/>
    <row r="1954" customFormat="1"/>
    <row r="1955" customFormat="1"/>
    <row r="1956" customFormat="1"/>
    <row r="1957" customFormat="1"/>
    <row r="1958" customFormat="1"/>
    <row r="1959" customFormat="1"/>
    <row r="1960" customFormat="1"/>
    <row r="1961" customFormat="1"/>
    <row r="1962" customFormat="1"/>
    <row r="1963" customFormat="1"/>
    <row r="1964" customFormat="1"/>
    <row r="1965" customFormat="1"/>
    <row r="1966" customFormat="1"/>
    <row r="1967" customFormat="1"/>
    <row r="1968" customFormat="1"/>
    <row r="1969" customFormat="1"/>
    <row r="1970" customFormat="1"/>
    <row r="1971" customFormat="1"/>
    <row r="1972" customFormat="1"/>
    <row r="1973" customFormat="1"/>
    <row r="1974" customFormat="1"/>
    <row r="1975" customFormat="1"/>
    <row r="1976" customFormat="1"/>
    <row r="1977" customFormat="1"/>
    <row r="1978" customFormat="1"/>
    <row r="1979" customFormat="1"/>
    <row r="1980" customFormat="1"/>
    <row r="1981" customFormat="1"/>
    <row r="1982" customFormat="1"/>
    <row r="1983" customFormat="1"/>
    <row r="1984" customFormat="1"/>
    <row r="1985" customFormat="1"/>
    <row r="1986" customFormat="1"/>
    <row r="1987" customFormat="1"/>
    <row r="1988" customFormat="1"/>
    <row r="1989" customFormat="1"/>
    <row r="1990" customFormat="1"/>
    <row r="1991" customFormat="1"/>
    <row r="1992" customFormat="1"/>
    <row r="1993" customFormat="1"/>
    <row r="1994" customFormat="1"/>
    <row r="1995" customFormat="1"/>
    <row r="1996" customFormat="1"/>
    <row r="1997" customFormat="1"/>
    <row r="1998" customFormat="1"/>
    <row r="1999" customFormat="1"/>
    <row r="2000" customFormat="1"/>
    <row r="2001" customFormat="1"/>
    <row r="2002" customFormat="1"/>
    <row r="2003" customFormat="1"/>
    <row r="2004" customFormat="1"/>
    <row r="2005" customFormat="1"/>
    <row r="2006" customFormat="1"/>
    <row r="2007" customFormat="1"/>
    <row r="2008" customFormat="1"/>
    <row r="2009" customFormat="1"/>
    <row r="2010" customFormat="1"/>
    <row r="2011" customFormat="1"/>
    <row r="2012" customFormat="1"/>
    <row r="2013" customFormat="1"/>
    <row r="2014" customFormat="1"/>
    <row r="2015" customFormat="1"/>
    <row r="2016" customFormat="1"/>
    <row r="2017" customFormat="1"/>
    <row r="2018" customFormat="1"/>
    <row r="2019" customFormat="1"/>
    <row r="2020" customFormat="1"/>
    <row r="2021" customFormat="1"/>
    <row r="2022" customFormat="1"/>
    <row r="2023" customFormat="1"/>
    <row r="2024" customFormat="1"/>
    <row r="2025" customFormat="1"/>
    <row r="2026" customFormat="1"/>
    <row r="2027" customFormat="1"/>
    <row r="2028" customFormat="1"/>
    <row r="2029" customFormat="1"/>
    <row r="2030" customFormat="1"/>
    <row r="2031" customFormat="1"/>
    <row r="2032" customFormat="1"/>
    <row r="2033" customFormat="1"/>
    <row r="2034" customFormat="1"/>
    <row r="2035" customFormat="1"/>
    <row r="2036" customFormat="1"/>
    <row r="2037" customFormat="1"/>
    <row r="2038" customFormat="1"/>
    <row r="2039" customFormat="1"/>
    <row r="2040" customFormat="1"/>
    <row r="2041" customFormat="1"/>
    <row r="2042" customFormat="1"/>
    <row r="2043" customFormat="1"/>
    <row r="2044" customFormat="1"/>
    <row r="2045" customFormat="1"/>
    <row r="2046" customFormat="1"/>
    <row r="2047" customFormat="1"/>
    <row r="2048" customFormat="1"/>
    <row r="2049" customFormat="1"/>
    <row r="2050" customFormat="1"/>
    <row r="2051" customFormat="1"/>
    <row r="2052" customFormat="1"/>
    <row r="2053" customFormat="1"/>
    <row r="2054" customFormat="1"/>
    <row r="2055" customFormat="1"/>
    <row r="2056" customFormat="1"/>
    <row r="2057" customFormat="1"/>
    <row r="2058" customFormat="1"/>
    <row r="2059" customFormat="1"/>
    <row r="2060" customFormat="1"/>
    <row r="2061" customFormat="1"/>
    <row r="2062" customFormat="1"/>
    <row r="2063" customFormat="1"/>
    <row r="2064" customFormat="1"/>
    <row r="2065" customFormat="1"/>
    <row r="2066" customFormat="1"/>
    <row r="2067" customFormat="1"/>
    <row r="2068" customFormat="1"/>
    <row r="2069" customFormat="1"/>
    <row r="2070" customFormat="1"/>
    <row r="2071" customFormat="1"/>
    <row r="2072" customFormat="1"/>
    <row r="2073" customFormat="1"/>
    <row r="2074" customFormat="1"/>
    <row r="2075" customFormat="1"/>
    <row r="2076" customFormat="1"/>
    <row r="2077" customFormat="1"/>
    <row r="2078" customFormat="1"/>
    <row r="2079" customFormat="1"/>
    <row r="2080" customFormat="1"/>
    <row r="2081" customFormat="1"/>
    <row r="2082" customFormat="1"/>
    <row r="2083" customFormat="1"/>
    <row r="2084" customFormat="1"/>
    <row r="2085" customFormat="1"/>
    <row r="2086" customFormat="1"/>
    <row r="2087" customFormat="1"/>
    <row r="2088" customFormat="1"/>
    <row r="2089" customFormat="1"/>
    <row r="2090" customFormat="1"/>
    <row r="2091" customFormat="1"/>
    <row r="2092" customFormat="1"/>
    <row r="2093" customFormat="1"/>
    <row r="2094" customFormat="1"/>
    <row r="2095" customFormat="1"/>
    <row r="2096" customFormat="1"/>
    <row r="2097" customFormat="1"/>
    <row r="2098" customFormat="1"/>
    <row r="2099" customFormat="1"/>
    <row r="2100" customFormat="1"/>
    <row r="2101" customFormat="1"/>
    <row r="2102" customFormat="1"/>
    <row r="2103" customFormat="1"/>
    <row r="2104" customFormat="1"/>
    <row r="2105" customFormat="1"/>
    <row r="2106" customFormat="1"/>
    <row r="2107" customFormat="1"/>
    <row r="2108" customFormat="1"/>
    <row r="2109" customFormat="1"/>
    <row r="2110" customFormat="1"/>
    <row r="2111" customFormat="1"/>
    <row r="2112" customFormat="1"/>
    <row r="2113" customFormat="1"/>
    <row r="2114" customFormat="1"/>
    <row r="2115" customFormat="1"/>
    <row r="2116" customFormat="1"/>
    <row r="2117" customFormat="1"/>
    <row r="2118" customFormat="1"/>
    <row r="2119" customFormat="1"/>
    <row r="2120" customFormat="1"/>
    <row r="2121" customFormat="1"/>
    <row r="2122" customFormat="1"/>
    <row r="2123" customFormat="1"/>
    <row r="2124" customFormat="1"/>
    <row r="2125" customFormat="1"/>
    <row r="2126" customFormat="1"/>
    <row r="2127" customFormat="1"/>
    <row r="2128" customFormat="1"/>
    <row r="2129" customFormat="1"/>
    <row r="2130" customFormat="1"/>
    <row r="2131" customFormat="1"/>
    <row r="2132" customFormat="1"/>
    <row r="2133" customFormat="1"/>
    <row r="2134" customFormat="1"/>
    <row r="2135" customFormat="1"/>
    <row r="2136" customFormat="1"/>
    <row r="2137" customFormat="1"/>
    <row r="2138" customFormat="1"/>
    <row r="2139" customFormat="1"/>
    <row r="2140" customFormat="1"/>
    <row r="2141" customFormat="1"/>
    <row r="2142" customFormat="1"/>
    <row r="2143" customFormat="1"/>
    <row r="2144" customFormat="1"/>
    <row r="2145" customFormat="1"/>
    <row r="2146" customFormat="1"/>
    <row r="2147" customFormat="1"/>
    <row r="2148" customFormat="1"/>
    <row r="2149" customFormat="1"/>
    <row r="2150" customFormat="1"/>
    <row r="2151" customFormat="1"/>
    <row r="2152" customFormat="1"/>
    <row r="2153" customFormat="1"/>
    <row r="2154" customFormat="1"/>
    <row r="2155" customFormat="1"/>
    <row r="2156" customFormat="1"/>
    <row r="2157" customFormat="1"/>
    <row r="2158" customFormat="1"/>
    <row r="2159" customFormat="1"/>
    <row r="2160" customFormat="1"/>
    <row r="2161" customFormat="1"/>
    <row r="2162" customFormat="1"/>
    <row r="2163" customFormat="1"/>
    <row r="2164" customFormat="1"/>
    <row r="2165" customFormat="1"/>
    <row r="2166" customFormat="1"/>
    <row r="2167" customFormat="1"/>
    <row r="2168" customFormat="1"/>
    <row r="2169" customFormat="1"/>
    <row r="2170" customFormat="1"/>
    <row r="2171" customFormat="1"/>
    <row r="2172" customFormat="1"/>
    <row r="2173" customFormat="1"/>
    <row r="2174" customFormat="1"/>
    <row r="2175" customFormat="1"/>
    <row r="2176" customFormat="1"/>
    <row r="2177" customFormat="1"/>
    <row r="2178" customFormat="1"/>
    <row r="2179" customFormat="1"/>
    <row r="2180" customFormat="1"/>
    <row r="2181" customFormat="1"/>
    <row r="2182" customFormat="1"/>
    <row r="2183" customFormat="1"/>
    <row r="2184" customFormat="1"/>
    <row r="2185" customFormat="1"/>
    <row r="2186" customFormat="1"/>
    <row r="2187" customFormat="1"/>
    <row r="2188" customFormat="1"/>
    <row r="2189" customFormat="1"/>
    <row r="2190" customFormat="1"/>
    <row r="2191" customFormat="1"/>
    <row r="2192" customFormat="1"/>
    <row r="2193" customFormat="1"/>
    <row r="2194" customFormat="1"/>
    <row r="2195" customFormat="1"/>
    <row r="2196" customFormat="1"/>
    <row r="2197" customFormat="1"/>
    <row r="2198" customFormat="1"/>
    <row r="2199" customFormat="1"/>
    <row r="2200" customFormat="1"/>
    <row r="2201" customFormat="1"/>
    <row r="2202" customFormat="1"/>
    <row r="2203" customFormat="1"/>
    <row r="2204" customFormat="1"/>
    <row r="2205" customFormat="1"/>
    <row r="2206" customFormat="1"/>
    <row r="2207" customFormat="1"/>
    <row r="2208" customFormat="1"/>
    <row r="2209" customFormat="1"/>
    <row r="2210" customFormat="1"/>
    <row r="2211" customFormat="1"/>
    <row r="2212" customFormat="1"/>
    <row r="2213" customFormat="1"/>
    <row r="2214" customFormat="1"/>
    <row r="2215" customFormat="1"/>
    <row r="2216" customFormat="1"/>
    <row r="2217" customFormat="1"/>
    <row r="2218" customFormat="1"/>
    <row r="2219" customFormat="1"/>
    <row r="2220" customFormat="1"/>
    <row r="2221" customFormat="1"/>
    <row r="2222" customFormat="1"/>
    <row r="2223" customFormat="1"/>
    <row r="2224" customFormat="1"/>
    <row r="2225" customFormat="1"/>
    <row r="2226" customFormat="1"/>
    <row r="2227" customFormat="1"/>
    <row r="2228" customFormat="1"/>
    <row r="2229" customFormat="1"/>
    <row r="2230" customFormat="1"/>
    <row r="2231" customFormat="1"/>
    <row r="2232" customFormat="1"/>
    <row r="2233" customFormat="1"/>
    <row r="2234" customFormat="1"/>
    <row r="2235" customFormat="1"/>
    <row r="2236" customFormat="1"/>
    <row r="2237" customFormat="1"/>
    <row r="2238" customFormat="1"/>
    <row r="2239" customFormat="1"/>
    <row r="2240" customFormat="1"/>
    <row r="2241" customFormat="1"/>
    <row r="2242" customFormat="1"/>
    <row r="2243" customFormat="1"/>
    <row r="2244" customFormat="1"/>
    <row r="2245" customFormat="1"/>
    <row r="2246" customFormat="1"/>
    <row r="2247" customFormat="1"/>
    <row r="2248" customFormat="1"/>
    <row r="2249" customFormat="1"/>
    <row r="2250" customFormat="1"/>
    <row r="2251" customFormat="1"/>
    <row r="2252" customFormat="1"/>
    <row r="2253" customFormat="1"/>
    <row r="2254" customFormat="1"/>
    <row r="2255" customFormat="1"/>
    <row r="2256" customFormat="1"/>
    <row r="2257" customFormat="1"/>
    <row r="2258" customFormat="1"/>
    <row r="2259" customFormat="1"/>
    <row r="2260" customFormat="1"/>
    <row r="2261" customFormat="1"/>
    <row r="2262" customFormat="1"/>
    <row r="2263" customFormat="1"/>
    <row r="2264" customFormat="1"/>
    <row r="2265" customFormat="1"/>
    <row r="2266" customFormat="1"/>
    <row r="2267" customFormat="1"/>
    <row r="2268" customFormat="1"/>
    <row r="2269" customFormat="1"/>
    <row r="2270" customFormat="1"/>
    <row r="2271" customFormat="1"/>
    <row r="2272" customFormat="1"/>
    <row r="2273" customFormat="1"/>
    <row r="2274" customFormat="1"/>
    <row r="2275" customFormat="1"/>
    <row r="2276" customFormat="1"/>
    <row r="2277" customFormat="1"/>
    <row r="2278" customFormat="1"/>
    <row r="2279" customFormat="1"/>
    <row r="2280" customFormat="1"/>
    <row r="2281" customFormat="1"/>
    <row r="2282" customFormat="1"/>
    <row r="2283" customFormat="1"/>
    <row r="2284" customFormat="1"/>
    <row r="2285" customFormat="1"/>
    <row r="2286" customFormat="1"/>
    <row r="2287" customFormat="1"/>
    <row r="2288" customFormat="1"/>
    <row r="2289" customFormat="1"/>
    <row r="2290" customFormat="1"/>
    <row r="2291" customFormat="1"/>
    <row r="2292" customFormat="1"/>
    <row r="2293" customFormat="1"/>
    <row r="2294" customFormat="1"/>
    <row r="2295" customFormat="1"/>
    <row r="2296" customFormat="1"/>
    <row r="2297" customFormat="1"/>
    <row r="2298" customFormat="1"/>
    <row r="2299" customFormat="1"/>
    <row r="2300" customFormat="1"/>
    <row r="2301" customFormat="1"/>
    <row r="2302" customFormat="1"/>
    <row r="2303" customFormat="1"/>
    <row r="2304" customFormat="1"/>
    <row r="2305" customFormat="1"/>
    <row r="2306" customFormat="1"/>
    <row r="2307" customFormat="1"/>
    <row r="2308" customFormat="1"/>
    <row r="2309" customFormat="1"/>
    <row r="2310" customFormat="1"/>
    <row r="2311" customFormat="1"/>
    <row r="2312" customFormat="1"/>
    <row r="2313" customFormat="1"/>
    <row r="2314" customFormat="1"/>
    <row r="2315" customFormat="1"/>
    <row r="2316" customFormat="1"/>
    <row r="2317" customFormat="1"/>
    <row r="2318" customFormat="1"/>
    <row r="2319" customFormat="1"/>
    <row r="2320" customFormat="1"/>
    <row r="2321" customFormat="1"/>
    <row r="2322" customFormat="1"/>
    <row r="2323" customFormat="1"/>
    <row r="2324" customFormat="1"/>
    <row r="2325" customFormat="1"/>
    <row r="2326" customFormat="1"/>
    <row r="2327" customFormat="1"/>
    <row r="2328" customFormat="1"/>
    <row r="2329" customFormat="1"/>
    <row r="2330" customFormat="1"/>
    <row r="2331" customFormat="1"/>
    <row r="2332" customFormat="1"/>
    <row r="2333" customFormat="1"/>
    <row r="2334" customFormat="1"/>
    <row r="2335" customFormat="1"/>
    <row r="2336" customFormat="1"/>
    <row r="2337" customFormat="1"/>
    <row r="2338" customFormat="1"/>
    <row r="2339" customFormat="1"/>
    <row r="2340" customFormat="1"/>
    <row r="2341" customFormat="1"/>
    <row r="2342" customFormat="1"/>
    <row r="2343" customFormat="1"/>
    <row r="2344" customFormat="1"/>
    <row r="2345" customFormat="1"/>
    <row r="2346" customFormat="1"/>
    <row r="2347" customFormat="1"/>
    <row r="2348" customFormat="1"/>
    <row r="2349" customFormat="1"/>
    <row r="2350" customFormat="1"/>
    <row r="2351" customFormat="1"/>
    <row r="2352" customFormat="1"/>
    <row r="2353" customFormat="1"/>
    <row r="2354" customFormat="1"/>
    <row r="2355" customFormat="1"/>
    <row r="2356" customFormat="1"/>
    <row r="2357" customFormat="1"/>
    <row r="2358" customFormat="1"/>
    <row r="2359" customFormat="1"/>
    <row r="2360" customFormat="1"/>
    <row r="2361" customFormat="1"/>
    <row r="2362" customFormat="1"/>
    <row r="2363" customFormat="1"/>
    <row r="2364" customFormat="1"/>
    <row r="2365" customFormat="1"/>
    <row r="2366" customFormat="1"/>
    <row r="2367" customFormat="1"/>
    <row r="2368" customFormat="1"/>
    <row r="2369" customFormat="1"/>
    <row r="2370" customFormat="1"/>
    <row r="2371" customFormat="1"/>
    <row r="2372" customFormat="1"/>
    <row r="2373" customFormat="1"/>
    <row r="2374" customFormat="1"/>
    <row r="2375" customFormat="1"/>
    <row r="2376" customFormat="1"/>
    <row r="2377" customFormat="1"/>
    <row r="2378" customFormat="1"/>
    <row r="2379" customFormat="1"/>
    <row r="2380" customFormat="1"/>
    <row r="2381" customFormat="1"/>
    <row r="2382" customFormat="1"/>
    <row r="2383" customFormat="1"/>
    <row r="2384" customFormat="1"/>
    <row r="2385" customFormat="1"/>
    <row r="2386" customFormat="1"/>
    <row r="2387" customFormat="1"/>
    <row r="2388" customFormat="1"/>
    <row r="2389" customFormat="1"/>
    <row r="2390" customFormat="1"/>
    <row r="2391" customFormat="1"/>
    <row r="2392" customFormat="1"/>
    <row r="2393" customFormat="1"/>
    <row r="2394" customFormat="1"/>
    <row r="2395" customFormat="1"/>
    <row r="2396" customFormat="1"/>
    <row r="2397" customFormat="1"/>
    <row r="2398" customFormat="1"/>
    <row r="2399" customFormat="1"/>
    <row r="2400" customFormat="1"/>
    <row r="2401" customFormat="1"/>
    <row r="2402" customFormat="1"/>
    <row r="2403" customFormat="1"/>
    <row r="2404" customFormat="1"/>
    <row r="2405" customFormat="1"/>
    <row r="2406" customFormat="1"/>
    <row r="2407" customFormat="1"/>
    <row r="2408" customFormat="1"/>
    <row r="2409" customFormat="1"/>
    <row r="2410" customFormat="1"/>
    <row r="2411" customFormat="1"/>
    <row r="2412" customFormat="1"/>
    <row r="2413" customFormat="1"/>
    <row r="2414" customFormat="1"/>
    <row r="2415" customFormat="1"/>
    <row r="2416" customFormat="1"/>
    <row r="2417" customFormat="1"/>
    <row r="2418" customFormat="1"/>
    <row r="2419" customFormat="1"/>
    <row r="2420" customFormat="1"/>
    <row r="2421" customFormat="1"/>
    <row r="2422" customFormat="1"/>
    <row r="2423" customFormat="1"/>
    <row r="2424" customFormat="1"/>
    <row r="2425" customFormat="1"/>
    <row r="2426" customFormat="1"/>
    <row r="2427" customFormat="1"/>
    <row r="2428" customFormat="1"/>
    <row r="2429" customFormat="1"/>
    <row r="2430" customFormat="1"/>
    <row r="2431" customFormat="1"/>
    <row r="2432" customFormat="1"/>
    <row r="2433" customFormat="1"/>
    <row r="2434" customFormat="1"/>
    <row r="2435" customFormat="1"/>
    <row r="2436" customFormat="1"/>
    <row r="2437" customFormat="1"/>
    <row r="2438" customFormat="1"/>
    <row r="2439" customFormat="1"/>
    <row r="2440" customFormat="1"/>
    <row r="2441" customFormat="1"/>
    <row r="2442" customFormat="1"/>
    <row r="2443" customFormat="1"/>
    <row r="2444" customFormat="1"/>
    <row r="2445" customFormat="1"/>
    <row r="2446" customFormat="1"/>
    <row r="2447" customFormat="1"/>
    <row r="2448" customFormat="1"/>
    <row r="2449" customFormat="1"/>
    <row r="2450" customFormat="1"/>
    <row r="2451" customFormat="1"/>
    <row r="2452" customFormat="1"/>
    <row r="2453" customFormat="1"/>
    <row r="2454" customFormat="1"/>
    <row r="2455" customFormat="1"/>
    <row r="2456" customFormat="1"/>
    <row r="2457" customFormat="1"/>
    <row r="2458" customFormat="1"/>
    <row r="2459" customFormat="1"/>
    <row r="2460" customFormat="1"/>
    <row r="2461" customFormat="1"/>
    <row r="2462" customFormat="1"/>
    <row r="2463" customFormat="1"/>
    <row r="2464" customFormat="1"/>
    <row r="2465" customFormat="1"/>
    <row r="2466" customFormat="1"/>
    <row r="2467" customFormat="1"/>
    <row r="2468" customFormat="1"/>
    <row r="2469" customFormat="1"/>
    <row r="2470" customFormat="1"/>
    <row r="2471" customFormat="1"/>
    <row r="2472" customFormat="1"/>
    <row r="2473" customFormat="1"/>
    <row r="2474" customFormat="1"/>
    <row r="2475" customFormat="1"/>
    <row r="2476" customFormat="1"/>
    <row r="2477" customFormat="1"/>
    <row r="2478" customFormat="1"/>
    <row r="2479" customFormat="1"/>
    <row r="2480" customFormat="1"/>
    <row r="2481" customFormat="1"/>
    <row r="2482" customFormat="1"/>
    <row r="2483" customFormat="1"/>
    <row r="2484" customFormat="1"/>
    <row r="2485" customFormat="1"/>
    <row r="2486" customFormat="1"/>
    <row r="2487" customFormat="1"/>
    <row r="2488" customFormat="1"/>
    <row r="2489" customFormat="1"/>
    <row r="2490" customFormat="1"/>
    <row r="2491" customFormat="1"/>
    <row r="2492" customFormat="1"/>
    <row r="2493" customFormat="1"/>
    <row r="2494" customFormat="1"/>
    <row r="2495" customFormat="1"/>
    <row r="2496" customFormat="1"/>
    <row r="2497" customFormat="1"/>
    <row r="2498" customFormat="1"/>
    <row r="2499" customFormat="1"/>
    <row r="2500" customFormat="1"/>
    <row r="2501" customFormat="1"/>
    <row r="2502" customFormat="1"/>
    <row r="2503" customFormat="1"/>
    <row r="2504" customFormat="1"/>
    <row r="2505" customFormat="1"/>
    <row r="2506" customFormat="1"/>
    <row r="2507" customFormat="1"/>
    <row r="2508" customFormat="1"/>
    <row r="2509" customFormat="1"/>
    <row r="2510" customFormat="1"/>
    <row r="2511" customFormat="1"/>
    <row r="2512" customFormat="1"/>
    <row r="2513" customFormat="1"/>
    <row r="2514" customFormat="1"/>
    <row r="2515" customFormat="1"/>
    <row r="2516" customFormat="1"/>
    <row r="2517" customFormat="1"/>
    <row r="2518" customFormat="1"/>
    <row r="2519" customFormat="1"/>
    <row r="2520" customFormat="1"/>
    <row r="2521" customFormat="1"/>
    <row r="2522" customFormat="1"/>
    <row r="2523" customFormat="1"/>
    <row r="2524" customFormat="1"/>
    <row r="2525" customFormat="1"/>
    <row r="2526" customFormat="1"/>
    <row r="2527" customFormat="1"/>
    <row r="2528" customFormat="1"/>
    <row r="2529" customFormat="1"/>
    <row r="2530" customFormat="1"/>
    <row r="2531" customFormat="1"/>
    <row r="2532" customFormat="1"/>
    <row r="2533" customFormat="1"/>
    <row r="2534" customFormat="1"/>
    <row r="2535" customFormat="1"/>
    <row r="2536" customFormat="1"/>
    <row r="2537" customFormat="1"/>
    <row r="2538" customFormat="1"/>
    <row r="2539" customFormat="1"/>
    <row r="2540" customFormat="1"/>
    <row r="2541" customFormat="1"/>
    <row r="2542" customFormat="1"/>
    <row r="2543" customFormat="1"/>
    <row r="2544" customFormat="1"/>
    <row r="2545" customFormat="1"/>
    <row r="2546" customFormat="1"/>
    <row r="2547" customFormat="1"/>
    <row r="2548" customFormat="1"/>
    <row r="2549" customFormat="1"/>
    <row r="2550" customFormat="1"/>
    <row r="2551" customFormat="1"/>
    <row r="2552" customFormat="1"/>
    <row r="2553" customFormat="1"/>
    <row r="2554" customFormat="1"/>
    <row r="2555" customFormat="1"/>
    <row r="2556" customFormat="1"/>
    <row r="2557" customFormat="1"/>
    <row r="2558" customFormat="1"/>
    <row r="2559" customFormat="1"/>
    <row r="2560" customFormat="1"/>
    <row r="2561" customFormat="1"/>
    <row r="2562" customFormat="1"/>
    <row r="2563" customFormat="1"/>
    <row r="2564" customFormat="1"/>
    <row r="2565" customFormat="1"/>
    <row r="2566" customFormat="1"/>
    <row r="2567" customFormat="1"/>
    <row r="2568" customFormat="1"/>
    <row r="2569" customFormat="1"/>
    <row r="2570" customFormat="1"/>
    <row r="2571" customFormat="1"/>
    <row r="2572" customFormat="1"/>
    <row r="2573" customFormat="1"/>
    <row r="2574" customFormat="1"/>
    <row r="2575" customFormat="1"/>
    <row r="2576" customFormat="1"/>
    <row r="2577" customFormat="1"/>
    <row r="2578" customFormat="1"/>
    <row r="2579" customFormat="1"/>
    <row r="2580" customFormat="1"/>
    <row r="2581" customFormat="1"/>
    <row r="2582" customFormat="1"/>
    <row r="2583" customFormat="1"/>
    <row r="2584" customFormat="1"/>
    <row r="2585" customFormat="1"/>
    <row r="2586" customFormat="1"/>
    <row r="2587" customFormat="1"/>
    <row r="2588" customFormat="1"/>
    <row r="2589" customFormat="1"/>
    <row r="2590" customFormat="1"/>
    <row r="2591" customFormat="1"/>
    <row r="2592" customFormat="1"/>
    <row r="2593" customFormat="1"/>
    <row r="2594" customFormat="1"/>
    <row r="2595" customFormat="1"/>
    <row r="2596" customFormat="1"/>
    <row r="2597" customFormat="1"/>
    <row r="2598" customFormat="1"/>
    <row r="2599" customFormat="1"/>
    <row r="2600" customFormat="1"/>
    <row r="2601" customFormat="1"/>
    <row r="2602" customFormat="1"/>
    <row r="2603" customFormat="1"/>
    <row r="2604" customFormat="1"/>
    <row r="2605" customFormat="1"/>
    <row r="2606" customFormat="1"/>
    <row r="2607" customFormat="1"/>
    <row r="2608" customFormat="1"/>
    <row r="2609" customFormat="1"/>
    <row r="2610" customFormat="1"/>
    <row r="2611" customFormat="1"/>
    <row r="2612" customFormat="1"/>
    <row r="2613" customFormat="1"/>
    <row r="2614" customFormat="1"/>
    <row r="2615" customFormat="1"/>
    <row r="2616" customFormat="1"/>
    <row r="2617" customFormat="1"/>
    <row r="2618" customFormat="1"/>
    <row r="2619" customFormat="1"/>
    <row r="2620" customFormat="1"/>
    <row r="2621" customFormat="1"/>
    <row r="2622" customFormat="1"/>
    <row r="2623" customFormat="1"/>
    <row r="2624" customFormat="1"/>
    <row r="2625" customFormat="1"/>
    <row r="2626" customFormat="1"/>
    <row r="2627" customFormat="1"/>
    <row r="2628" customFormat="1"/>
    <row r="2629" customFormat="1"/>
    <row r="2630" customFormat="1"/>
    <row r="2631" customFormat="1"/>
    <row r="2632" customFormat="1"/>
    <row r="2633" customFormat="1"/>
    <row r="2634" customFormat="1"/>
    <row r="2635" customFormat="1"/>
    <row r="2636" customFormat="1"/>
    <row r="2637" customFormat="1"/>
    <row r="2638" customFormat="1"/>
    <row r="2639" customFormat="1"/>
    <row r="2640" customFormat="1"/>
    <row r="2641" customFormat="1"/>
    <row r="2642" customFormat="1"/>
    <row r="2643" customFormat="1"/>
    <row r="2644" customFormat="1"/>
    <row r="2645" customFormat="1"/>
    <row r="2646" customFormat="1"/>
    <row r="2647" customFormat="1"/>
    <row r="2648" customFormat="1"/>
    <row r="2649" customFormat="1"/>
    <row r="2650" customFormat="1"/>
    <row r="2651" customFormat="1"/>
    <row r="2652" customFormat="1"/>
    <row r="2653" customFormat="1"/>
    <row r="2654" customFormat="1"/>
    <row r="2655" customFormat="1"/>
    <row r="2656" customFormat="1"/>
    <row r="2657" customFormat="1"/>
    <row r="2658" customFormat="1"/>
    <row r="2659" customFormat="1"/>
    <row r="2660" customFormat="1"/>
    <row r="2661" customFormat="1"/>
    <row r="2662" customFormat="1"/>
    <row r="2663" customFormat="1"/>
    <row r="2664" customFormat="1"/>
    <row r="2665" customFormat="1"/>
    <row r="2666" customFormat="1"/>
    <row r="2667" customFormat="1"/>
    <row r="2668" customFormat="1"/>
    <row r="2669" customFormat="1"/>
    <row r="2670" customFormat="1"/>
    <row r="2671" customFormat="1"/>
    <row r="2672" customFormat="1"/>
    <row r="2673" customFormat="1"/>
    <row r="2674" customFormat="1"/>
    <row r="2675" customFormat="1"/>
    <row r="2676" customFormat="1"/>
    <row r="2677" customFormat="1"/>
    <row r="2678" customFormat="1"/>
    <row r="2679" customFormat="1"/>
    <row r="2680" customFormat="1"/>
    <row r="2681" customFormat="1"/>
    <row r="2682" customFormat="1"/>
    <row r="2683" customFormat="1"/>
    <row r="2684" customFormat="1"/>
    <row r="2685" customFormat="1"/>
    <row r="2686" customFormat="1"/>
    <row r="2687" customFormat="1"/>
    <row r="2688" customFormat="1"/>
    <row r="2689" customFormat="1"/>
    <row r="2690" customFormat="1"/>
    <row r="2691" customFormat="1"/>
    <row r="2692" customFormat="1"/>
    <row r="2693" customFormat="1"/>
    <row r="2694" customFormat="1"/>
    <row r="2695" customFormat="1"/>
    <row r="2696" customFormat="1"/>
    <row r="2697" customFormat="1"/>
    <row r="2698" customFormat="1"/>
    <row r="2699" customFormat="1"/>
    <row r="2700" customFormat="1"/>
    <row r="2701" customFormat="1"/>
    <row r="2702" customFormat="1"/>
    <row r="2703" customFormat="1"/>
    <row r="2704" customFormat="1"/>
    <row r="2705" customFormat="1"/>
    <row r="2706" customFormat="1"/>
    <row r="2707" customFormat="1"/>
    <row r="2708" customFormat="1"/>
    <row r="2709" customFormat="1"/>
    <row r="2710" customFormat="1"/>
    <row r="2711" customFormat="1"/>
    <row r="2712" customFormat="1"/>
    <row r="2713" customFormat="1"/>
    <row r="2714" customFormat="1"/>
    <row r="2715" customFormat="1"/>
    <row r="2716" customFormat="1"/>
    <row r="2717" customFormat="1"/>
    <row r="2718" customFormat="1"/>
    <row r="2719" customFormat="1"/>
    <row r="2720" customFormat="1"/>
    <row r="2721" customFormat="1"/>
    <row r="2722" customFormat="1"/>
    <row r="2723" customFormat="1"/>
    <row r="2724" customFormat="1"/>
    <row r="2725" customFormat="1"/>
    <row r="2726" customFormat="1"/>
    <row r="2727" customFormat="1"/>
    <row r="2728" customFormat="1"/>
    <row r="2729" customFormat="1"/>
    <row r="2730" customFormat="1"/>
    <row r="2731" customFormat="1"/>
    <row r="2732" customFormat="1"/>
    <row r="2733" customFormat="1"/>
    <row r="2734" customFormat="1"/>
    <row r="2735" customFormat="1"/>
    <row r="2736" customFormat="1"/>
    <row r="2737" customFormat="1"/>
    <row r="2738" customFormat="1"/>
    <row r="2739" customFormat="1"/>
    <row r="2740" customFormat="1"/>
    <row r="2741" customFormat="1"/>
    <row r="2742" customFormat="1"/>
    <row r="2743" customFormat="1"/>
    <row r="2744" customFormat="1"/>
    <row r="2745" customFormat="1"/>
    <row r="2746" customFormat="1"/>
    <row r="2747" customFormat="1"/>
    <row r="2748" customFormat="1"/>
    <row r="2749" customFormat="1"/>
    <row r="2750" customFormat="1"/>
    <row r="2751" customFormat="1"/>
    <row r="2752" customFormat="1"/>
    <row r="2753" customFormat="1"/>
    <row r="2754" customFormat="1"/>
    <row r="2755" customFormat="1"/>
    <row r="2756" customFormat="1"/>
    <row r="2757" customFormat="1"/>
    <row r="2758" customFormat="1"/>
    <row r="2759" customFormat="1"/>
    <row r="2760" customFormat="1"/>
    <row r="2761" customFormat="1"/>
    <row r="2762" customFormat="1"/>
    <row r="2763" customFormat="1"/>
    <row r="2764" customFormat="1"/>
    <row r="2765" customFormat="1"/>
    <row r="2766" customFormat="1"/>
    <row r="2767" customFormat="1"/>
    <row r="2768" customFormat="1"/>
    <row r="2769" customFormat="1"/>
    <row r="2770" customFormat="1"/>
    <row r="2771" customFormat="1"/>
    <row r="2772" customFormat="1"/>
    <row r="2773" customFormat="1"/>
    <row r="2774" customFormat="1"/>
    <row r="2775" customFormat="1"/>
    <row r="2776" customFormat="1"/>
    <row r="2777" customFormat="1"/>
    <row r="2778" customFormat="1"/>
    <row r="2779" customFormat="1"/>
    <row r="2780" customFormat="1"/>
    <row r="2781" customFormat="1"/>
    <row r="2782" customFormat="1"/>
    <row r="2783" customFormat="1"/>
    <row r="2784" customFormat="1"/>
    <row r="2785" customFormat="1"/>
    <row r="2786" customFormat="1"/>
    <row r="2787" customFormat="1"/>
    <row r="2788" customFormat="1"/>
    <row r="2789" customFormat="1"/>
    <row r="2790" customFormat="1"/>
    <row r="2791" customFormat="1"/>
    <row r="2792" customFormat="1"/>
    <row r="2793" customFormat="1"/>
    <row r="2794" customFormat="1"/>
    <row r="2795" customFormat="1"/>
    <row r="2796" customFormat="1"/>
    <row r="2797" customFormat="1"/>
    <row r="2798" customFormat="1"/>
    <row r="2799" customFormat="1"/>
    <row r="2800" customFormat="1"/>
    <row r="2801" customFormat="1"/>
    <row r="2802" customFormat="1"/>
    <row r="2803" customFormat="1"/>
    <row r="2804" customFormat="1"/>
    <row r="2805" customFormat="1"/>
    <row r="2806" customFormat="1"/>
    <row r="2807" customFormat="1"/>
    <row r="2808" customFormat="1"/>
    <row r="2809" customFormat="1"/>
    <row r="2810" customFormat="1"/>
    <row r="2811" customFormat="1"/>
    <row r="2812" customFormat="1"/>
    <row r="2813" customFormat="1"/>
    <row r="2814" customFormat="1"/>
    <row r="2815" customFormat="1"/>
    <row r="2816" customFormat="1"/>
    <row r="2817" customFormat="1"/>
    <row r="2818" customFormat="1"/>
    <row r="2819" customFormat="1"/>
    <row r="2820" customFormat="1"/>
    <row r="2821" customFormat="1"/>
    <row r="2822" customFormat="1"/>
    <row r="2823" customFormat="1"/>
    <row r="2824" customFormat="1"/>
    <row r="2825" customFormat="1"/>
    <row r="2826" customFormat="1"/>
    <row r="2827" customFormat="1"/>
    <row r="2828" customFormat="1"/>
    <row r="2829" customFormat="1"/>
    <row r="2830" customFormat="1"/>
    <row r="2831" customFormat="1"/>
    <row r="2832" customFormat="1"/>
    <row r="2833" customFormat="1"/>
    <row r="2834" customFormat="1"/>
    <row r="2835" customFormat="1"/>
    <row r="2836" customFormat="1"/>
    <row r="2837" customFormat="1"/>
    <row r="2838" customFormat="1"/>
    <row r="2839" customFormat="1"/>
    <row r="2840" customFormat="1"/>
    <row r="2841" customFormat="1"/>
    <row r="2842" customFormat="1"/>
    <row r="2843" customFormat="1"/>
    <row r="2844" customFormat="1"/>
    <row r="2845" customFormat="1"/>
    <row r="2846" customFormat="1"/>
    <row r="2847" customFormat="1"/>
    <row r="2848" customFormat="1"/>
    <row r="2849" customFormat="1"/>
    <row r="2850" customFormat="1"/>
    <row r="2851" customFormat="1"/>
    <row r="2852" customFormat="1"/>
    <row r="2853" customFormat="1"/>
    <row r="2854" customFormat="1"/>
    <row r="2855" customFormat="1"/>
    <row r="2856" customFormat="1"/>
    <row r="2857" customFormat="1"/>
    <row r="2858" customFormat="1"/>
    <row r="2859" customFormat="1"/>
    <row r="2860" customFormat="1"/>
    <row r="2861" customFormat="1"/>
    <row r="2862" customFormat="1"/>
    <row r="2863" customFormat="1"/>
    <row r="2864" customFormat="1"/>
    <row r="2865" customFormat="1"/>
    <row r="2866" customFormat="1"/>
    <row r="2867" customFormat="1"/>
    <row r="2868" customFormat="1"/>
    <row r="2869" customFormat="1"/>
    <row r="2870" customFormat="1"/>
    <row r="2871" customFormat="1"/>
    <row r="2872" customFormat="1"/>
    <row r="2873" customFormat="1"/>
    <row r="2874" customFormat="1"/>
    <row r="2875" customFormat="1"/>
    <row r="2876" customFormat="1"/>
    <row r="2877" customFormat="1"/>
    <row r="2878" customFormat="1"/>
    <row r="2879" customFormat="1"/>
    <row r="2880" customFormat="1"/>
    <row r="2881" customFormat="1"/>
    <row r="2882" customFormat="1"/>
    <row r="2883" customFormat="1"/>
    <row r="2884" customFormat="1"/>
    <row r="2885" customFormat="1"/>
    <row r="2886" customFormat="1"/>
    <row r="2887" customFormat="1"/>
    <row r="2888" customFormat="1"/>
    <row r="2889" customFormat="1"/>
    <row r="2890" customFormat="1"/>
    <row r="2891" customFormat="1"/>
    <row r="2892" customFormat="1"/>
    <row r="2893" customFormat="1"/>
    <row r="2894" customFormat="1"/>
    <row r="2895" customFormat="1"/>
    <row r="2896" customFormat="1"/>
    <row r="2897" customFormat="1"/>
    <row r="2898" customFormat="1"/>
    <row r="2899" customFormat="1"/>
    <row r="2900" customFormat="1"/>
    <row r="2901" customFormat="1"/>
    <row r="2902" customFormat="1"/>
    <row r="2903" customFormat="1"/>
    <row r="2904" customFormat="1"/>
    <row r="2905" customFormat="1"/>
    <row r="2906" customFormat="1"/>
    <row r="2907" customFormat="1"/>
    <row r="2908" customFormat="1"/>
    <row r="2909" customFormat="1"/>
    <row r="2910" customFormat="1"/>
    <row r="2911" customFormat="1"/>
    <row r="2912" customFormat="1"/>
    <row r="2913" customFormat="1"/>
    <row r="2914" customFormat="1"/>
    <row r="2915" customFormat="1"/>
    <row r="2916" customFormat="1"/>
    <row r="2917" customFormat="1"/>
    <row r="2918" customFormat="1"/>
    <row r="2919" customFormat="1"/>
    <row r="2920" customFormat="1"/>
    <row r="2921" customFormat="1"/>
    <row r="2922" customFormat="1"/>
    <row r="2923" customFormat="1"/>
    <row r="2924" customFormat="1"/>
    <row r="2925" customFormat="1"/>
    <row r="2926" customFormat="1"/>
    <row r="2927" customFormat="1"/>
    <row r="2928" customFormat="1"/>
    <row r="2929" customFormat="1"/>
    <row r="2930" customFormat="1"/>
    <row r="2931" customFormat="1"/>
    <row r="2932" customFormat="1"/>
    <row r="2933" customFormat="1"/>
    <row r="2934" customFormat="1"/>
    <row r="2935" customFormat="1"/>
    <row r="2936" customFormat="1"/>
    <row r="2937" customFormat="1"/>
    <row r="2938" customFormat="1"/>
    <row r="2939" customFormat="1"/>
    <row r="2940" customFormat="1"/>
    <row r="2941" customFormat="1"/>
    <row r="2942" customFormat="1"/>
    <row r="2943" customFormat="1"/>
    <row r="2944" customFormat="1"/>
    <row r="2945" customFormat="1"/>
    <row r="2946" customFormat="1"/>
    <row r="2947" customFormat="1"/>
    <row r="2948" customFormat="1"/>
    <row r="2949" customFormat="1"/>
    <row r="2950" customFormat="1"/>
    <row r="2951" customFormat="1"/>
    <row r="2952" customFormat="1"/>
    <row r="2953" customFormat="1"/>
    <row r="2954" customFormat="1"/>
    <row r="2955" customFormat="1"/>
    <row r="2956" customFormat="1"/>
    <row r="2957" customFormat="1"/>
    <row r="2958" customFormat="1"/>
    <row r="2959" customFormat="1"/>
    <row r="2960" customFormat="1"/>
    <row r="2961" customFormat="1"/>
    <row r="2962" customFormat="1"/>
    <row r="2963" customFormat="1"/>
    <row r="2964" customFormat="1"/>
    <row r="2965" customFormat="1"/>
    <row r="2966" customFormat="1"/>
    <row r="2967" customFormat="1"/>
    <row r="2968" customFormat="1"/>
    <row r="2969" customFormat="1"/>
    <row r="2970" customFormat="1"/>
    <row r="2971" customFormat="1"/>
    <row r="2972" customFormat="1"/>
    <row r="2973" customFormat="1"/>
    <row r="2974" customFormat="1"/>
    <row r="2975" customFormat="1"/>
    <row r="2976" customFormat="1"/>
    <row r="2977" customFormat="1"/>
    <row r="2978" customFormat="1"/>
    <row r="2979" customFormat="1"/>
    <row r="2980" customFormat="1"/>
    <row r="2981" customFormat="1"/>
    <row r="2982" customFormat="1"/>
    <row r="2983" customFormat="1"/>
    <row r="2984" customFormat="1"/>
    <row r="2985" customFormat="1"/>
    <row r="2986" customFormat="1"/>
    <row r="2987" customFormat="1"/>
    <row r="2988" customFormat="1"/>
    <row r="2989" customFormat="1"/>
    <row r="2990" customFormat="1"/>
    <row r="2991" customFormat="1"/>
    <row r="2992" customFormat="1"/>
    <row r="2993" customFormat="1"/>
    <row r="2994" customFormat="1"/>
    <row r="2995" customFormat="1"/>
    <row r="2996" customFormat="1"/>
    <row r="2997" customFormat="1"/>
    <row r="2998" customFormat="1"/>
    <row r="2999" customFormat="1"/>
    <row r="3000" customFormat="1"/>
    <row r="3001" customFormat="1"/>
    <row r="3002" customFormat="1"/>
    <row r="3003" customFormat="1"/>
    <row r="3004" customFormat="1"/>
    <row r="3005" customFormat="1"/>
    <row r="3006" customFormat="1"/>
    <row r="3007" customFormat="1"/>
    <row r="3008" customFormat="1"/>
    <row r="3009" customFormat="1"/>
    <row r="3010" customFormat="1"/>
    <row r="3011" customFormat="1"/>
    <row r="3012" customFormat="1"/>
    <row r="3013" customFormat="1"/>
    <row r="3014" customFormat="1"/>
    <row r="3015" customFormat="1"/>
    <row r="3016" customFormat="1"/>
    <row r="3017" customFormat="1"/>
    <row r="3018" customFormat="1"/>
    <row r="3019" customFormat="1"/>
    <row r="3020" customFormat="1"/>
    <row r="3021" customFormat="1"/>
    <row r="3022" customFormat="1"/>
    <row r="3023" customFormat="1"/>
    <row r="3024" customFormat="1"/>
    <row r="3025" customFormat="1"/>
    <row r="3026" customFormat="1"/>
    <row r="3027" customFormat="1"/>
    <row r="3028" customFormat="1"/>
    <row r="3029" customFormat="1"/>
    <row r="3030" customFormat="1"/>
    <row r="3031" customFormat="1"/>
    <row r="3032" customFormat="1"/>
    <row r="3033" customFormat="1"/>
    <row r="3034" customFormat="1"/>
    <row r="3035" customFormat="1"/>
    <row r="3036" customFormat="1"/>
    <row r="3037" customFormat="1"/>
    <row r="3038" customFormat="1"/>
    <row r="3039" customFormat="1"/>
    <row r="3040" customFormat="1"/>
    <row r="3041" customFormat="1"/>
    <row r="3042" customFormat="1"/>
    <row r="3043" customFormat="1"/>
    <row r="3044" customFormat="1"/>
    <row r="3045" customFormat="1"/>
    <row r="3046" customFormat="1"/>
    <row r="3047" customFormat="1"/>
    <row r="3048" customFormat="1"/>
    <row r="3049" customFormat="1"/>
    <row r="3050" customFormat="1"/>
    <row r="3051" customFormat="1"/>
    <row r="3052" customFormat="1"/>
    <row r="3053" customFormat="1"/>
    <row r="3054" customFormat="1"/>
    <row r="3055" customFormat="1"/>
    <row r="3056" customFormat="1"/>
    <row r="3057" customFormat="1"/>
    <row r="3058" customFormat="1"/>
    <row r="3059" customFormat="1"/>
    <row r="3060" customFormat="1"/>
    <row r="3061" customFormat="1"/>
    <row r="3062" customFormat="1"/>
    <row r="3063" customFormat="1"/>
    <row r="3064" customFormat="1"/>
    <row r="3065" customFormat="1"/>
    <row r="3066" customFormat="1"/>
    <row r="3067" customFormat="1"/>
    <row r="3068" customFormat="1"/>
    <row r="3069" customFormat="1"/>
    <row r="3070" customFormat="1"/>
    <row r="3071" customFormat="1"/>
    <row r="3072" customFormat="1"/>
    <row r="3073" customFormat="1"/>
    <row r="3074" customFormat="1"/>
    <row r="3075" customFormat="1"/>
    <row r="3076" customFormat="1"/>
    <row r="3077" customFormat="1"/>
    <row r="3078" customFormat="1"/>
    <row r="3079" customFormat="1"/>
    <row r="3080" customFormat="1"/>
    <row r="3081" customFormat="1"/>
    <row r="3082" customFormat="1"/>
    <row r="3083" customFormat="1"/>
    <row r="3084" customFormat="1"/>
    <row r="3085" customFormat="1"/>
    <row r="3086" customFormat="1"/>
    <row r="3087" customFormat="1"/>
    <row r="3088" customFormat="1"/>
    <row r="3089" customFormat="1"/>
    <row r="3090" customFormat="1"/>
    <row r="3091" customFormat="1"/>
    <row r="3092" customFormat="1"/>
    <row r="3093" customFormat="1"/>
    <row r="3094" customFormat="1"/>
    <row r="3095" customFormat="1"/>
    <row r="3096" customFormat="1"/>
    <row r="3097" customFormat="1"/>
    <row r="3098" customFormat="1"/>
    <row r="3099" customFormat="1"/>
    <row r="3100" customFormat="1"/>
    <row r="3101" customFormat="1"/>
    <row r="3102" customFormat="1"/>
    <row r="3103" customFormat="1"/>
    <row r="3104" customFormat="1"/>
    <row r="3105" customFormat="1"/>
    <row r="3106" customFormat="1"/>
    <row r="3107" customFormat="1"/>
    <row r="3108" customFormat="1"/>
    <row r="3109" customFormat="1"/>
    <row r="3110" customFormat="1"/>
    <row r="3111" customFormat="1"/>
    <row r="3112" customFormat="1"/>
    <row r="3113" customFormat="1"/>
    <row r="3114" customFormat="1"/>
    <row r="3115" customFormat="1"/>
    <row r="3116" customFormat="1"/>
    <row r="3117" customFormat="1"/>
    <row r="3118" customFormat="1"/>
    <row r="3119" customFormat="1"/>
    <row r="3120" customFormat="1"/>
    <row r="3121" customFormat="1"/>
    <row r="3122" customFormat="1"/>
    <row r="3123" customFormat="1"/>
    <row r="3124" customFormat="1"/>
    <row r="3125" customFormat="1"/>
    <row r="3126" customFormat="1"/>
    <row r="3127" customFormat="1"/>
    <row r="3128" customFormat="1"/>
    <row r="3129" customFormat="1"/>
    <row r="3130" customFormat="1"/>
    <row r="3131" customFormat="1"/>
    <row r="3132" customFormat="1"/>
    <row r="3133" customFormat="1"/>
    <row r="3134" customFormat="1"/>
    <row r="3135" customFormat="1"/>
    <row r="3136" customFormat="1"/>
    <row r="3137" customFormat="1"/>
    <row r="3138" customFormat="1"/>
    <row r="3139" customFormat="1"/>
    <row r="3140" customFormat="1"/>
    <row r="3141" customFormat="1"/>
    <row r="3142" customFormat="1"/>
    <row r="3143" customFormat="1"/>
    <row r="3144" customFormat="1"/>
    <row r="3145" customFormat="1"/>
    <row r="3146" customFormat="1"/>
    <row r="3147" customFormat="1"/>
    <row r="3148" customFormat="1"/>
    <row r="3149" customFormat="1"/>
    <row r="3150" customFormat="1"/>
    <row r="3151" customFormat="1"/>
    <row r="3152" customFormat="1"/>
    <row r="3153" customFormat="1"/>
    <row r="3154" customFormat="1"/>
    <row r="3155" customFormat="1"/>
    <row r="3156" customFormat="1"/>
    <row r="3157" customFormat="1"/>
    <row r="3158" customFormat="1"/>
    <row r="3159" customFormat="1"/>
    <row r="3160" customFormat="1"/>
    <row r="3161" customFormat="1"/>
    <row r="3162" customFormat="1"/>
    <row r="3163" customFormat="1"/>
    <row r="3164" customFormat="1"/>
    <row r="3165" customFormat="1"/>
    <row r="3166" customFormat="1"/>
    <row r="3167" customFormat="1"/>
    <row r="3168" customFormat="1"/>
    <row r="3169" customFormat="1"/>
    <row r="3170" customFormat="1"/>
    <row r="3171" customFormat="1"/>
    <row r="3172" customFormat="1"/>
    <row r="3173" customFormat="1"/>
    <row r="3174" customFormat="1"/>
    <row r="3175" customFormat="1"/>
    <row r="3176" customFormat="1"/>
    <row r="3177" customFormat="1"/>
    <row r="3178" customFormat="1"/>
    <row r="3179" customFormat="1"/>
    <row r="3180" customFormat="1"/>
    <row r="3181" customFormat="1"/>
    <row r="3182" customFormat="1"/>
    <row r="3183" customFormat="1"/>
    <row r="3184" customFormat="1"/>
    <row r="3185" customFormat="1"/>
    <row r="3186" customFormat="1"/>
    <row r="3187" customFormat="1"/>
    <row r="3188" customFormat="1"/>
    <row r="3189" customFormat="1"/>
    <row r="3190" customFormat="1"/>
    <row r="3191" customFormat="1"/>
    <row r="3192" customFormat="1"/>
    <row r="3193" customFormat="1"/>
    <row r="3194" customFormat="1"/>
    <row r="3195" customFormat="1"/>
    <row r="3196" customFormat="1"/>
    <row r="3197" customFormat="1"/>
    <row r="3198" customFormat="1"/>
    <row r="3199" customFormat="1"/>
    <row r="3200" customFormat="1"/>
    <row r="3201" customFormat="1"/>
    <row r="3202" customFormat="1"/>
    <row r="3203" customFormat="1"/>
    <row r="3204" customFormat="1"/>
    <row r="3205" customFormat="1"/>
    <row r="3206" customFormat="1"/>
    <row r="3207" customFormat="1"/>
    <row r="3208" customFormat="1"/>
    <row r="3209" customFormat="1"/>
    <row r="3210" customFormat="1"/>
    <row r="3211" customFormat="1"/>
    <row r="3212" customFormat="1"/>
    <row r="3213" customFormat="1"/>
    <row r="3214" customFormat="1"/>
    <row r="3215" customFormat="1"/>
    <row r="3216" customFormat="1"/>
    <row r="3217" customFormat="1"/>
    <row r="3218" customFormat="1"/>
    <row r="3219" customFormat="1"/>
    <row r="3220" customFormat="1"/>
    <row r="3221" customFormat="1"/>
    <row r="3222" customFormat="1"/>
    <row r="3223" customFormat="1"/>
    <row r="3224" customFormat="1"/>
    <row r="3225" customFormat="1"/>
    <row r="3226" customFormat="1"/>
    <row r="3227" customFormat="1"/>
    <row r="3228" customFormat="1"/>
    <row r="3229" customFormat="1"/>
    <row r="3230" customFormat="1"/>
    <row r="3231" customFormat="1"/>
    <row r="3232" customFormat="1"/>
    <row r="3233" customFormat="1"/>
    <row r="3234" customFormat="1"/>
    <row r="3235" customFormat="1"/>
    <row r="3236" customFormat="1"/>
    <row r="3237" customFormat="1"/>
    <row r="3238" customFormat="1"/>
    <row r="3239" customFormat="1"/>
    <row r="3240" customFormat="1"/>
    <row r="3241" customFormat="1"/>
    <row r="3242" customFormat="1"/>
    <row r="3243" customFormat="1"/>
    <row r="3244" customFormat="1"/>
    <row r="3245" customFormat="1"/>
    <row r="3246" customFormat="1"/>
    <row r="3247" customFormat="1"/>
    <row r="3248" customFormat="1"/>
    <row r="3249" customFormat="1"/>
    <row r="3250" customFormat="1"/>
    <row r="3251" customFormat="1"/>
    <row r="3252" customFormat="1"/>
    <row r="3253" customFormat="1"/>
    <row r="3254" customFormat="1"/>
    <row r="3255" customFormat="1"/>
    <row r="3256" customFormat="1"/>
    <row r="3257" customFormat="1"/>
    <row r="3258" customFormat="1"/>
    <row r="3259" customFormat="1"/>
    <row r="3260" customFormat="1"/>
    <row r="3261" customFormat="1"/>
    <row r="3262" customFormat="1"/>
    <row r="3263" customFormat="1"/>
    <row r="3264" customFormat="1"/>
    <row r="3265" customFormat="1"/>
    <row r="3266" customFormat="1"/>
    <row r="3267" customFormat="1"/>
    <row r="3268" customFormat="1"/>
    <row r="3269" customFormat="1"/>
    <row r="3270" customFormat="1"/>
    <row r="3271" customFormat="1"/>
    <row r="3272" customFormat="1"/>
    <row r="3273" customFormat="1"/>
    <row r="3274" customFormat="1"/>
    <row r="3275" customFormat="1"/>
    <row r="3276" customFormat="1"/>
    <row r="3277" customFormat="1"/>
    <row r="3278" customFormat="1"/>
    <row r="3279" customFormat="1"/>
    <row r="3280" customFormat="1"/>
    <row r="3281" customFormat="1"/>
    <row r="3282" customFormat="1"/>
    <row r="3283" customFormat="1"/>
    <row r="3284" customFormat="1"/>
    <row r="3285" customFormat="1"/>
    <row r="3286" customFormat="1"/>
    <row r="3287" customFormat="1"/>
    <row r="3288" customFormat="1"/>
    <row r="3289" customFormat="1"/>
    <row r="3290" customFormat="1"/>
    <row r="3291" customFormat="1"/>
    <row r="3292" customFormat="1"/>
    <row r="3293" customFormat="1"/>
    <row r="3294" customFormat="1"/>
    <row r="3295" customFormat="1"/>
    <row r="3296" customFormat="1"/>
    <row r="3297" customFormat="1"/>
    <row r="3298" customFormat="1"/>
    <row r="3299" customFormat="1"/>
    <row r="3300" customFormat="1"/>
    <row r="3301" customFormat="1"/>
    <row r="3302" customFormat="1"/>
    <row r="3303" customFormat="1"/>
    <row r="3304" customFormat="1"/>
    <row r="3305" customFormat="1"/>
    <row r="3306" customFormat="1"/>
    <row r="3307" customFormat="1"/>
    <row r="3308" customFormat="1"/>
    <row r="3309" customFormat="1"/>
    <row r="3310" customFormat="1"/>
    <row r="3311" customFormat="1"/>
    <row r="3312" customFormat="1"/>
    <row r="3313" customFormat="1"/>
    <row r="3314" customFormat="1"/>
    <row r="3315" customFormat="1"/>
    <row r="3316" customFormat="1"/>
    <row r="3317" customFormat="1"/>
    <row r="3318" customFormat="1"/>
    <row r="3319" customFormat="1"/>
    <row r="3320" customFormat="1"/>
    <row r="3321" customFormat="1"/>
    <row r="3322" customFormat="1"/>
    <row r="3323" customFormat="1"/>
    <row r="3324" customFormat="1"/>
    <row r="3325" customFormat="1"/>
    <row r="3326" customFormat="1"/>
    <row r="3327" customFormat="1"/>
    <row r="3328" customFormat="1"/>
    <row r="3329" customFormat="1"/>
    <row r="3330" customFormat="1"/>
    <row r="3331" customFormat="1"/>
    <row r="3332" customFormat="1"/>
    <row r="3333" customFormat="1"/>
    <row r="3334" customFormat="1"/>
    <row r="3335" customFormat="1"/>
    <row r="3336" customFormat="1"/>
    <row r="3337" customFormat="1"/>
    <row r="3338" customFormat="1"/>
    <row r="3339" customFormat="1"/>
    <row r="3340" customFormat="1"/>
    <row r="3341" customFormat="1"/>
    <row r="3342" customFormat="1"/>
    <row r="3343" customFormat="1"/>
    <row r="3344" customFormat="1"/>
    <row r="3345" customFormat="1"/>
    <row r="3346" customFormat="1"/>
    <row r="3347" customFormat="1"/>
    <row r="3348" customFormat="1"/>
    <row r="3349" customFormat="1"/>
    <row r="3350" customFormat="1"/>
    <row r="3351" customFormat="1"/>
    <row r="3352" customFormat="1"/>
    <row r="3353" customFormat="1"/>
    <row r="3354" customFormat="1"/>
    <row r="3355" customFormat="1"/>
    <row r="3356" customFormat="1"/>
    <row r="3357" customFormat="1"/>
    <row r="3358" customFormat="1"/>
    <row r="3359" customFormat="1"/>
    <row r="3360" customFormat="1"/>
    <row r="3361" customFormat="1"/>
    <row r="3362" customFormat="1"/>
    <row r="3363" customFormat="1"/>
    <row r="3364" customFormat="1"/>
    <row r="3365" customFormat="1"/>
    <row r="3366" customFormat="1"/>
    <row r="3367" customFormat="1"/>
    <row r="3368" customFormat="1"/>
    <row r="3369" customFormat="1"/>
    <row r="3370" customFormat="1"/>
    <row r="3371" customFormat="1"/>
    <row r="3372" customFormat="1"/>
    <row r="3373" customFormat="1"/>
    <row r="3374" customFormat="1"/>
    <row r="3375" customFormat="1"/>
    <row r="3376" customFormat="1"/>
    <row r="3377" customFormat="1"/>
    <row r="3378" customFormat="1"/>
    <row r="3379" customFormat="1"/>
    <row r="3380" customFormat="1"/>
    <row r="3381" customFormat="1"/>
    <row r="3382" customFormat="1"/>
    <row r="3383" customFormat="1"/>
    <row r="3384" customFormat="1"/>
    <row r="3385" customFormat="1"/>
    <row r="3386" customFormat="1"/>
    <row r="3387" customFormat="1"/>
    <row r="3388" customFormat="1"/>
    <row r="3389" customFormat="1"/>
    <row r="3390" customFormat="1"/>
    <row r="3391" customFormat="1"/>
    <row r="3392" customFormat="1"/>
    <row r="3393" customFormat="1"/>
    <row r="3394" customFormat="1"/>
    <row r="3395" customFormat="1"/>
    <row r="3396" customFormat="1"/>
    <row r="3397" customFormat="1"/>
    <row r="3398" customFormat="1"/>
    <row r="3399" customFormat="1"/>
    <row r="3400" customFormat="1"/>
    <row r="3401" customFormat="1"/>
    <row r="3402" customFormat="1"/>
    <row r="3403" customFormat="1"/>
    <row r="3404" customFormat="1"/>
    <row r="3405" customFormat="1"/>
    <row r="3406" customFormat="1"/>
    <row r="3407" customFormat="1"/>
    <row r="3408" customFormat="1"/>
    <row r="3409" customFormat="1"/>
    <row r="3410" customFormat="1"/>
    <row r="3411" customFormat="1"/>
    <row r="3412" customFormat="1"/>
    <row r="3413" customFormat="1"/>
    <row r="3414" customFormat="1"/>
    <row r="3415" customFormat="1"/>
    <row r="3416" customFormat="1"/>
    <row r="3417" customFormat="1"/>
    <row r="3418" customFormat="1"/>
    <row r="3419" customFormat="1"/>
    <row r="3420" customFormat="1"/>
    <row r="3421" customFormat="1"/>
    <row r="3422" customFormat="1"/>
    <row r="3423" customFormat="1"/>
    <row r="3424" customFormat="1"/>
    <row r="3425" customFormat="1"/>
    <row r="3426" customFormat="1"/>
    <row r="3427" customFormat="1"/>
    <row r="3428" customFormat="1"/>
    <row r="3429" customFormat="1"/>
    <row r="3430" customFormat="1"/>
    <row r="3431" customFormat="1"/>
    <row r="3432" customFormat="1"/>
    <row r="3433" customFormat="1"/>
    <row r="3434" customFormat="1"/>
    <row r="3435" customFormat="1"/>
    <row r="3436" customFormat="1"/>
    <row r="3437" customFormat="1"/>
    <row r="3438" customFormat="1"/>
    <row r="3439" customFormat="1"/>
    <row r="3440" customFormat="1"/>
    <row r="3441" customFormat="1"/>
    <row r="3442" customFormat="1"/>
    <row r="3443" customFormat="1"/>
    <row r="3444" customFormat="1"/>
    <row r="3445" customFormat="1"/>
    <row r="3446" customFormat="1"/>
    <row r="3447" customFormat="1"/>
    <row r="3448" customFormat="1"/>
    <row r="3449" customFormat="1"/>
    <row r="3450" customFormat="1"/>
    <row r="3451" customFormat="1"/>
    <row r="3452" customFormat="1"/>
    <row r="3453" customFormat="1"/>
    <row r="3454" customFormat="1"/>
    <row r="3455" customFormat="1"/>
    <row r="3456" customFormat="1"/>
    <row r="3457" customFormat="1"/>
    <row r="3458" customFormat="1"/>
    <row r="3459" customFormat="1"/>
    <row r="3460" customFormat="1"/>
    <row r="3461" customFormat="1"/>
    <row r="3462" customFormat="1"/>
    <row r="3463" customFormat="1"/>
    <row r="3464" customFormat="1"/>
    <row r="3465" customFormat="1"/>
    <row r="3466" customFormat="1"/>
    <row r="3467" customFormat="1"/>
    <row r="3468" customFormat="1"/>
    <row r="3469" customFormat="1"/>
    <row r="3470" customFormat="1"/>
    <row r="3471" customFormat="1"/>
    <row r="3472" customFormat="1"/>
    <row r="3473" customFormat="1"/>
    <row r="3474" customFormat="1"/>
    <row r="3475" customFormat="1"/>
    <row r="3476" customFormat="1"/>
    <row r="3477" customFormat="1"/>
    <row r="3478" customFormat="1"/>
    <row r="3479" customFormat="1"/>
    <row r="3480" customFormat="1"/>
    <row r="3481" customFormat="1"/>
    <row r="3482" customFormat="1"/>
    <row r="3483" customFormat="1"/>
    <row r="3484" customFormat="1"/>
    <row r="3485" customFormat="1"/>
    <row r="3486" customFormat="1"/>
    <row r="3487" customFormat="1"/>
    <row r="3488" customFormat="1"/>
    <row r="3489" customFormat="1"/>
    <row r="3490" customFormat="1"/>
    <row r="3491" customFormat="1"/>
    <row r="3492" customFormat="1"/>
    <row r="3493" customFormat="1"/>
    <row r="3494" customFormat="1"/>
    <row r="3495" customFormat="1"/>
    <row r="3496" customFormat="1"/>
    <row r="3497" customFormat="1"/>
    <row r="3498" customFormat="1"/>
    <row r="3499" customFormat="1"/>
    <row r="3500" customFormat="1"/>
    <row r="3501" customFormat="1"/>
    <row r="3502" customFormat="1"/>
    <row r="3503" customFormat="1"/>
    <row r="3504" customFormat="1"/>
    <row r="3505" customFormat="1"/>
    <row r="3506" customFormat="1"/>
    <row r="3507" customFormat="1"/>
    <row r="3508" customFormat="1"/>
    <row r="3509" customFormat="1"/>
    <row r="3510" customFormat="1"/>
    <row r="3511" customFormat="1"/>
    <row r="3512" customFormat="1"/>
    <row r="3513" customFormat="1"/>
    <row r="3514" customFormat="1"/>
    <row r="3515" customFormat="1"/>
    <row r="3516" customFormat="1"/>
    <row r="3517" customFormat="1"/>
    <row r="3518" customFormat="1"/>
    <row r="3519" customFormat="1"/>
    <row r="3520" customFormat="1"/>
    <row r="3521" customFormat="1"/>
    <row r="3522" customFormat="1"/>
    <row r="3523" customFormat="1"/>
    <row r="3524" customFormat="1"/>
    <row r="3525" customFormat="1"/>
    <row r="3526" customFormat="1"/>
    <row r="3527" customFormat="1"/>
    <row r="3528" customFormat="1"/>
    <row r="3529" customFormat="1"/>
    <row r="3530" customFormat="1"/>
    <row r="3531" customFormat="1"/>
    <row r="3532" customFormat="1"/>
    <row r="3533" customFormat="1"/>
    <row r="3534" customFormat="1"/>
    <row r="3535" customFormat="1"/>
    <row r="3536" customFormat="1"/>
    <row r="3537" customFormat="1"/>
    <row r="3538" customFormat="1"/>
    <row r="3539" customFormat="1"/>
    <row r="3540" customFormat="1"/>
    <row r="3541" customFormat="1"/>
    <row r="3542" customFormat="1"/>
    <row r="3543" customFormat="1"/>
    <row r="3544" customFormat="1"/>
    <row r="3545" customFormat="1"/>
    <row r="3546" customFormat="1"/>
    <row r="3547" customFormat="1"/>
    <row r="3548" customFormat="1"/>
    <row r="3549" customFormat="1"/>
    <row r="3550" customFormat="1"/>
    <row r="3551" customFormat="1"/>
    <row r="3552" customFormat="1"/>
    <row r="3553" customFormat="1"/>
    <row r="3554" customFormat="1"/>
    <row r="3555" customFormat="1"/>
    <row r="3556" customFormat="1"/>
    <row r="3557" customFormat="1"/>
    <row r="3558" customFormat="1"/>
    <row r="3559" customFormat="1"/>
    <row r="3560" customFormat="1"/>
    <row r="3561" customFormat="1"/>
    <row r="3562" customFormat="1"/>
    <row r="3563" customFormat="1"/>
    <row r="3564" customFormat="1"/>
    <row r="3565" customFormat="1"/>
    <row r="3566" customFormat="1"/>
    <row r="3567" customFormat="1"/>
    <row r="3568" customFormat="1"/>
    <row r="3569" customFormat="1"/>
    <row r="3570" customFormat="1"/>
    <row r="3571" customFormat="1"/>
    <row r="3572" customFormat="1"/>
    <row r="3573" customFormat="1"/>
    <row r="3574" customFormat="1"/>
    <row r="3575" customFormat="1"/>
    <row r="3576" customFormat="1"/>
    <row r="3577" customFormat="1"/>
    <row r="3578" customFormat="1"/>
    <row r="3579" customFormat="1"/>
    <row r="3580" customFormat="1"/>
    <row r="3581" customFormat="1"/>
    <row r="3582" customFormat="1"/>
    <row r="3583" customFormat="1"/>
    <row r="3584" customFormat="1"/>
    <row r="3585" customFormat="1"/>
    <row r="3586" customFormat="1"/>
    <row r="3587" customFormat="1"/>
    <row r="3588" customFormat="1"/>
    <row r="3589" customFormat="1"/>
    <row r="3590" customFormat="1"/>
    <row r="3591" customFormat="1"/>
    <row r="3592" customFormat="1"/>
    <row r="3593" customFormat="1"/>
    <row r="3594" customFormat="1"/>
    <row r="3595" customFormat="1"/>
    <row r="3596" customFormat="1"/>
    <row r="3597" customFormat="1"/>
    <row r="3598" customFormat="1"/>
    <row r="3599" customFormat="1"/>
    <row r="3600" customFormat="1"/>
    <row r="3601" customFormat="1"/>
    <row r="3602" customFormat="1"/>
    <row r="3603" customFormat="1"/>
    <row r="3604" customFormat="1"/>
    <row r="3605" customFormat="1"/>
    <row r="3606" customFormat="1"/>
    <row r="3607" customFormat="1"/>
    <row r="3608" customFormat="1"/>
    <row r="3609" customFormat="1"/>
    <row r="3610" customFormat="1"/>
    <row r="3611" customFormat="1"/>
    <row r="3612" customFormat="1"/>
    <row r="3613" customFormat="1"/>
    <row r="3614" customFormat="1"/>
    <row r="3615" customFormat="1"/>
    <row r="3616" customFormat="1"/>
    <row r="3617" customFormat="1"/>
    <row r="3618" customFormat="1"/>
    <row r="3619" customFormat="1"/>
    <row r="3620" customFormat="1"/>
    <row r="3621" customFormat="1"/>
    <row r="3622" customFormat="1"/>
    <row r="3623" customFormat="1"/>
    <row r="3624" customFormat="1"/>
    <row r="3625" customFormat="1"/>
    <row r="3626" customFormat="1"/>
    <row r="3627" customFormat="1"/>
    <row r="3628" customFormat="1"/>
    <row r="3629" customFormat="1"/>
    <row r="3630" customFormat="1"/>
    <row r="3631" customFormat="1"/>
    <row r="3632" customFormat="1"/>
    <row r="3633" customFormat="1"/>
    <row r="3634" customFormat="1"/>
    <row r="3635" customFormat="1"/>
    <row r="3636" customFormat="1"/>
    <row r="3637" customFormat="1"/>
    <row r="3638" customFormat="1"/>
    <row r="3639" customFormat="1"/>
    <row r="3640" customFormat="1"/>
    <row r="3641" customFormat="1"/>
    <row r="3642" customFormat="1"/>
    <row r="3643" customFormat="1"/>
    <row r="3644" customFormat="1"/>
    <row r="3645" customFormat="1"/>
    <row r="3646" customFormat="1"/>
    <row r="3647" customFormat="1"/>
    <row r="3648" customFormat="1"/>
    <row r="3649" customFormat="1"/>
    <row r="3650" customFormat="1"/>
    <row r="3651" customFormat="1"/>
    <row r="3652" customFormat="1"/>
    <row r="3653" customFormat="1"/>
    <row r="3654" customFormat="1"/>
    <row r="3655" customFormat="1"/>
    <row r="3656" customFormat="1"/>
    <row r="3657" customFormat="1"/>
    <row r="3658" customFormat="1"/>
    <row r="3659" customFormat="1"/>
    <row r="3660" customFormat="1"/>
    <row r="3661" customFormat="1"/>
    <row r="3662" customFormat="1"/>
    <row r="3663" customFormat="1"/>
    <row r="3664" customFormat="1"/>
    <row r="3665" customFormat="1"/>
    <row r="3666" customFormat="1"/>
    <row r="3667" customFormat="1"/>
    <row r="3668" customFormat="1"/>
    <row r="3669" customFormat="1"/>
    <row r="3670" customFormat="1"/>
    <row r="3671" customFormat="1"/>
    <row r="3672" customFormat="1"/>
    <row r="3673" customFormat="1"/>
    <row r="3674" customFormat="1"/>
    <row r="3675" customFormat="1"/>
    <row r="3676" customFormat="1"/>
    <row r="3677" customFormat="1"/>
    <row r="3678" customFormat="1"/>
    <row r="3679" customFormat="1"/>
    <row r="3680" customFormat="1"/>
    <row r="3681" customFormat="1"/>
    <row r="3682" customFormat="1"/>
    <row r="3683" customFormat="1"/>
    <row r="3684" customFormat="1"/>
    <row r="3685" customFormat="1"/>
    <row r="3686" customFormat="1"/>
    <row r="3687" customFormat="1"/>
    <row r="3688" customFormat="1"/>
    <row r="3689" customFormat="1"/>
    <row r="3690" customFormat="1"/>
    <row r="3691" customFormat="1"/>
    <row r="3692" customFormat="1"/>
    <row r="3693" customFormat="1"/>
    <row r="3694" customFormat="1"/>
    <row r="3695" customFormat="1"/>
    <row r="3696" customFormat="1"/>
    <row r="3697" customFormat="1"/>
    <row r="3698" customFormat="1"/>
    <row r="3699" customFormat="1"/>
    <row r="3700" customFormat="1"/>
    <row r="3701" customFormat="1"/>
    <row r="3702" customFormat="1"/>
    <row r="3703" customFormat="1"/>
    <row r="3704" customFormat="1"/>
    <row r="3705" customFormat="1"/>
    <row r="3706" customFormat="1"/>
    <row r="3707" customFormat="1"/>
    <row r="3708" customFormat="1"/>
    <row r="3709" customFormat="1"/>
    <row r="3710" customFormat="1"/>
    <row r="3711" customFormat="1"/>
    <row r="3712" customFormat="1"/>
    <row r="3713" customFormat="1"/>
    <row r="3714" customFormat="1"/>
    <row r="3715" customFormat="1"/>
    <row r="3716" customFormat="1"/>
    <row r="3717" customFormat="1"/>
    <row r="3718" customFormat="1"/>
    <row r="3719" customFormat="1"/>
    <row r="3720" customFormat="1"/>
    <row r="3721" customFormat="1"/>
    <row r="3722" customFormat="1"/>
    <row r="3723" customFormat="1"/>
    <row r="3724" customFormat="1"/>
    <row r="3725" customFormat="1"/>
    <row r="3726" customFormat="1"/>
    <row r="3727" customFormat="1"/>
    <row r="3728" customFormat="1"/>
    <row r="3729" customFormat="1"/>
    <row r="3730" customFormat="1"/>
    <row r="3731" customFormat="1"/>
    <row r="3732" customFormat="1"/>
    <row r="3733" customFormat="1"/>
    <row r="3734" customFormat="1"/>
    <row r="3735" customFormat="1"/>
    <row r="3736" customFormat="1"/>
    <row r="3737" customFormat="1"/>
    <row r="3738" customFormat="1"/>
    <row r="3739" customFormat="1"/>
    <row r="3740" customFormat="1"/>
    <row r="3741" customFormat="1"/>
    <row r="3742" customFormat="1"/>
    <row r="3743" customFormat="1"/>
    <row r="3744" customFormat="1"/>
    <row r="3745" customFormat="1"/>
    <row r="3746" customFormat="1"/>
    <row r="3747" customFormat="1"/>
    <row r="3748" customFormat="1"/>
    <row r="3749" customFormat="1"/>
    <row r="3750" customFormat="1"/>
    <row r="3751" customFormat="1"/>
    <row r="3752" customFormat="1"/>
    <row r="3753" customFormat="1"/>
    <row r="3754" customFormat="1"/>
    <row r="3755" customFormat="1"/>
    <row r="3756" customFormat="1"/>
    <row r="3757" customFormat="1"/>
    <row r="3758" customFormat="1"/>
    <row r="3759" customFormat="1"/>
    <row r="3760" customFormat="1"/>
    <row r="3761" customFormat="1"/>
    <row r="3762" customFormat="1"/>
    <row r="3763" customFormat="1"/>
    <row r="3764" customFormat="1"/>
    <row r="3765" customFormat="1"/>
    <row r="3766" customFormat="1"/>
    <row r="3767" customFormat="1"/>
    <row r="3768" customFormat="1"/>
    <row r="3769" customFormat="1"/>
    <row r="3770" customFormat="1"/>
    <row r="3771" customFormat="1"/>
    <row r="3772" customFormat="1"/>
    <row r="3773" customFormat="1"/>
    <row r="3774" customFormat="1"/>
    <row r="3775" customFormat="1"/>
    <row r="3776" customFormat="1"/>
    <row r="3777" customFormat="1"/>
    <row r="3778" customFormat="1"/>
    <row r="3779" customFormat="1"/>
    <row r="3780" customFormat="1"/>
    <row r="3781" customFormat="1"/>
    <row r="3782" customFormat="1"/>
    <row r="3783" customFormat="1"/>
    <row r="3784" customFormat="1"/>
    <row r="3785" customFormat="1"/>
    <row r="3786" customFormat="1"/>
    <row r="3787" customFormat="1"/>
    <row r="3788" customFormat="1"/>
    <row r="3789" customFormat="1"/>
    <row r="3790" customFormat="1"/>
    <row r="3791" customFormat="1"/>
    <row r="3792" customFormat="1"/>
    <row r="3793" customFormat="1"/>
    <row r="3794" customFormat="1"/>
    <row r="3795" customFormat="1"/>
    <row r="3796" customFormat="1"/>
    <row r="3797" customFormat="1"/>
    <row r="3798" customFormat="1"/>
    <row r="3799" customFormat="1"/>
    <row r="3800" customFormat="1"/>
    <row r="3801" customFormat="1"/>
    <row r="3802" customFormat="1"/>
    <row r="3803" customFormat="1"/>
    <row r="3804" customFormat="1"/>
    <row r="3805" customFormat="1"/>
    <row r="3806" customFormat="1"/>
    <row r="3807" customFormat="1"/>
    <row r="3808" customFormat="1"/>
    <row r="3809" customFormat="1"/>
    <row r="3810" customFormat="1"/>
    <row r="3811" customFormat="1"/>
    <row r="3812" customFormat="1"/>
    <row r="3813" customFormat="1"/>
    <row r="3814" customFormat="1"/>
    <row r="3815" customFormat="1"/>
    <row r="3816" customFormat="1"/>
    <row r="3817" customFormat="1"/>
    <row r="3818" customFormat="1"/>
    <row r="3819" customFormat="1"/>
    <row r="3820" customFormat="1"/>
    <row r="3821" customFormat="1"/>
    <row r="3822" customFormat="1"/>
    <row r="3823" customFormat="1"/>
    <row r="3824" customFormat="1"/>
    <row r="3825" customFormat="1"/>
    <row r="3826" customFormat="1"/>
    <row r="3827" customFormat="1"/>
    <row r="3828" customFormat="1"/>
    <row r="3829" customFormat="1"/>
    <row r="3830" customFormat="1"/>
    <row r="3831" customFormat="1"/>
    <row r="3832" customFormat="1"/>
    <row r="3833" customFormat="1"/>
    <row r="3834" customFormat="1"/>
    <row r="3835" customFormat="1"/>
    <row r="3836" customFormat="1"/>
    <row r="3837" customFormat="1"/>
    <row r="3838" customFormat="1"/>
    <row r="3839" customFormat="1"/>
    <row r="3840" customFormat="1"/>
    <row r="3841" customFormat="1"/>
    <row r="3842" customFormat="1"/>
    <row r="3843" customFormat="1"/>
    <row r="3844" customFormat="1"/>
    <row r="3845" customFormat="1"/>
    <row r="3846" customFormat="1"/>
    <row r="3847" customFormat="1"/>
    <row r="3848" customFormat="1"/>
    <row r="3849" customFormat="1"/>
    <row r="3850" customFormat="1"/>
    <row r="3851" customFormat="1"/>
    <row r="3852" customFormat="1"/>
    <row r="3853" customFormat="1"/>
    <row r="3854" customFormat="1"/>
    <row r="3855" customFormat="1"/>
    <row r="3856" customFormat="1"/>
    <row r="3857" customFormat="1"/>
    <row r="3858" customFormat="1"/>
    <row r="3859" customFormat="1"/>
    <row r="3860" customFormat="1"/>
    <row r="3861" customFormat="1"/>
    <row r="3862" customFormat="1"/>
    <row r="3863" customFormat="1"/>
    <row r="3864" customFormat="1"/>
    <row r="3865" customFormat="1"/>
    <row r="3866" customFormat="1"/>
    <row r="3867" customFormat="1"/>
    <row r="3868" customFormat="1"/>
    <row r="3869" customFormat="1"/>
    <row r="3870" customFormat="1"/>
    <row r="3871" customFormat="1"/>
    <row r="3872" customFormat="1"/>
    <row r="3873" customFormat="1"/>
    <row r="3874" customFormat="1"/>
    <row r="3875" customFormat="1"/>
    <row r="3876" customFormat="1"/>
    <row r="3877" customFormat="1"/>
    <row r="3878" customFormat="1"/>
    <row r="3879" customFormat="1"/>
    <row r="3880" customFormat="1"/>
    <row r="3881" customFormat="1"/>
    <row r="3882" customFormat="1"/>
    <row r="3883" customFormat="1"/>
    <row r="3884" customFormat="1"/>
    <row r="3885" customFormat="1"/>
    <row r="3886" customFormat="1"/>
    <row r="3887" customFormat="1"/>
    <row r="3888" customFormat="1"/>
    <row r="3889" customFormat="1"/>
    <row r="3890" customFormat="1"/>
    <row r="3891" customFormat="1"/>
    <row r="3892" customFormat="1"/>
    <row r="3893" customFormat="1"/>
    <row r="3894" customFormat="1"/>
    <row r="3895" customFormat="1"/>
    <row r="3896" customFormat="1"/>
    <row r="3897" customFormat="1"/>
    <row r="3898" customFormat="1"/>
    <row r="3899" customFormat="1"/>
    <row r="3900" customFormat="1"/>
    <row r="3901" customFormat="1"/>
    <row r="3902" customFormat="1"/>
    <row r="3903" customFormat="1"/>
    <row r="3904" customFormat="1"/>
    <row r="3905" customFormat="1"/>
    <row r="3906" customFormat="1"/>
    <row r="3907" customFormat="1"/>
    <row r="3908" customFormat="1"/>
    <row r="3909" customFormat="1"/>
    <row r="3910" customFormat="1"/>
    <row r="3911" customFormat="1"/>
    <row r="3912" customFormat="1"/>
    <row r="3913" customFormat="1"/>
    <row r="3914" customFormat="1"/>
    <row r="3915" customFormat="1"/>
    <row r="3916" customFormat="1"/>
    <row r="3917" customFormat="1"/>
    <row r="3918" customFormat="1"/>
    <row r="3919" customFormat="1"/>
    <row r="3920" customFormat="1"/>
    <row r="3921" customFormat="1"/>
    <row r="3922" customFormat="1"/>
    <row r="3923" customFormat="1"/>
    <row r="3924" customFormat="1"/>
    <row r="3925" customFormat="1"/>
    <row r="3926" customFormat="1"/>
    <row r="3927" customFormat="1"/>
    <row r="3928" customFormat="1"/>
    <row r="3929" customFormat="1"/>
    <row r="3930" customFormat="1"/>
    <row r="3931" customFormat="1"/>
    <row r="3932" customFormat="1"/>
    <row r="3933" customFormat="1"/>
    <row r="3934" customFormat="1"/>
    <row r="3935" customFormat="1"/>
    <row r="3936" customFormat="1"/>
    <row r="3937" customFormat="1"/>
    <row r="3938" customFormat="1"/>
    <row r="3939" customFormat="1"/>
    <row r="3940" customFormat="1"/>
    <row r="3941" customFormat="1"/>
    <row r="3942" customFormat="1"/>
    <row r="3943" customFormat="1"/>
    <row r="3944" customFormat="1"/>
    <row r="3945" customFormat="1"/>
    <row r="3946" customFormat="1"/>
    <row r="3947" customFormat="1"/>
    <row r="3948" customFormat="1"/>
    <row r="3949" customFormat="1"/>
    <row r="3950" customFormat="1"/>
    <row r="3951" customFormat="1"/>
    <row r="3952" customFormat="1"/>
    <row r="3953" customFormat="1"/>
    <row r="3954" customFormat="1"/>
    <row r="3955" customFormat="1"/>
    <row r="3956" customFormat="1"/>
    <row r="3957" customFormat="1"/>
    <row r="3958" customFormat="1"/>
    <row r="3959" customFormat="1"/>
    <row r="3960" customFormat="1"/>
    <row r="3961" customFormat="1"/>
    <row r="3962" customFormat="1"/>
    <row r="3963" customFormat="1"/>
    <row r="3964" customFormat="1"/>
    <row r="3965" customFormat="1"/>
    <row r="3966" customFormat="1"/>
    <row r="3967" customFormat="1"/>
    <row r="3968" customFormat="1"/>
    <row r="3969" customFormat="1"/>
    <row r="3970" customFormat="1"/>
    <row r="3971" customFormat="1"/>
    <row r="3972" customFormat="1"/>
    <row r="3973" customFormat="1"/>
    <row r="3974" customFormat="1"/>
    <row r="3975" customFormat="1"/>
    <row r="3976" customFormat="1"/>
    <row r="3977" customFormat="1"/>
    <row r="3978" customFormat="1"/>
    <row r="3979" customFormat="1"/>
    <row r="3980" customFormat="1"/>
    <row r="3981" customFormat="1"/>
    <row r="3982" customFormat="1"/>
    <row r="3983" customFormat="1"/>
    <row r="3984" customFormat="1"/>
    <row r="3985" customFormat="1"/>
    <row r="3986" customFormat="1"/>
    <row r="3987" customFormat="1"/>
    <row r="3988" customFormat="1"/>
    <row r="3989" customFormat="1"/>
    <row r="3990" customFormat="1"/>
    <row r="3991" customFormat="1"/>
    <row r="3992" customFormat="1"/>
    <row r="3993" customFormat="1"/>
    <row r="3994" customFormat="1"/>
    <row r="3995" customFormat="1"/>
    <row r="3996" customFormat="1"/>
    <row r="3997" customFormat="1"/>
    <row r="3998" customFormat="1"/>
    <row r="3999" customFormat="1"/>
    <row r="4000" customFormat="1"/>
    <row r="4001" customFormat="1"/>
    <row r="4002" customFormat="1"/>
    <row r="4003" customFormat="1"/>
    <row r="4004" customFormat="1"/>
    <row r="4005" customFormat="1"/>
    <row r="4006" customFormat="1"/>
    <row r="4007" customFormat="1"/>
    <row r="4008" customFormat="1"/>
    <row r="4009" customFormat="1"/>
    <row r="4010" customFormat="1"/>
    <row r="4011" customFormat="1"/>
    <row r="4012" customFormat="1"/>
    <row r="4013" customFormat="1"/>
    <row r="4014" customFormat="1"/>
    <row r="4015" customFormat="1"/>
    <row r="4016" customFormat="1"/>
    <row r="4017" customFormat="1"/>
    <row r="4018" customFormat="1"/>
    <row r="4019" customFormat="1"/>
    <row r="4020" customFormat="1"/>
    <row r="4021" customFormat="1"/>
    <row r="4022" customFormat="1"/>
    <row r="4023" customFormat="1"/>
    <row r="4024" customFormat="1"/>
    <row r="4025" customFormat="1"/>
    <row r="4026" customFormat="1"/>
    <row r="4027" customFormat="1"/>
    <row r="4028" customFormat="1"/>
    <row r="4029" customFormat="1"/>
    <row r="4030" customFormat="1"/>
    <row r="4031" customFormat="1"/>
    <row r="4032" customFormat="1"/>
    <row r="4033" customFormat="1"/>
    <row r="4034" customFormat="1"/>
    <row r="4035" customFormat="1"/>
    <row r="4036" customFormat="1"/>
    <row r="4037" customFormat="1"/>
    <row r="4038" customFormat="1"/>
    <row r="4039" customFormat="1"/>
    <row r="4040" customFormat="1"/>
    <row r="4041" customFormat="1"/>
    <row r="4042" customFormat="1"/>
    <row r="4043" customFormat="1"/>
    <row r="4044" customFormat="1"/>
    <row r="4045" customFormat="1"/>
    <row r="4046" customFormat="1"/>
    <row r="4047" customFormat="1"/>
    <row r="4048" customFormat="1"/>
    <row r="4049" customFormat="1"/>
    <row r="4050" customFormat="1"/>
    <row r="4051" customFormat="1"/>
    <row r="4052" customFormat="1"/>
    <row r="4053" customFormat="1"/>
    <row r="4054" customFormat="1"/>
    <row r="4055" customFormat="1"/>
    <row r="4056" customFormat="1"/>
    <row r="4057" customFormat="1"/>
    <row r="4058" customFormat="1"/>
    <row r="4059" customFormat="1"/>
    <row r="4060" customFormat="1"/>
    <row r="4061" customFormat="1"/>
    <row r="4062" customFormat="1"/>
    <row r="4063" customFormat="1"/>
    <row r="4064" customFormat="1"/>
    <row r="4065" customFormat="1"/>
    <row r="4066" customFormat="1"/>
    <row r="4067" customFormat="1"/>
    <row r="4068" customFormat="1"/>
    <row r="4069" customFormat="1"/>
    <row r="4070" customFormat="1"/>
    <row r="4071" customFormat="1"/>
    <row r="4072" customFormat="1"/>
    <row r="4073" customFormat="1"/>
    <row r="4074" customFormat="1"/>
    <row r="4075" customFormat="1"/>
    <row r="4076" customFormat="1"/>
    <row r="4077" customFormat="1"/>
    <row r="4078" customFormat="1"/>
    <row r="4079" customFormat="1"/>
    <row r="4080" customFormat="1"/>
    <row r="4081" customFormat="1"/>
    <row r="4082" customFormat="1"/>
    <row r="4083" customFormat="1"/>
    <row r="4084" customFormat="1"/>
    <row r="4085" customFormat="1"/>
    <row r="4086" customFormat="1"/>
    <row r="4087" customFormat="1"/>
    <row r="4088" customFormat="1"/>
    <row r="4089" customFormat="1"/>
    <row r="4090" customFormat="1"/>
    <row r="4091" customFormat="1"/>
    <row r="4092" customFormat="1"/>
    <row r="4093" customFormat="1"/>
    <row r="4094" customFormat="1"/>
    <row r="4095" customFormat="1"/>
    <row r="4096" customFormat="1"/>
    <row r="4097" customFormat="1"/>
    <row r="4098" customFormat="1"/>
    <row r="4099" customFormat="1"/>
    <row r="4100" customFormat="1"/>
    <row r="4101" customFormat="1"/>
    <row r="4102" customFormat="1"/>
    <row r="4103" customFormat="1"/>
    <row r="4104" customFormat="1"/>
    <row r="4105" customFormat="1"/>
    <row r="4106" customFormat="1"/>
    <row r="4107" customFormat="1"/>
    <row r="4108" customFormat="1"/>
    <row r="4109" customFormat="1"/>
    <row r="4110" customFormat="1"/>
    <row r="4111" customFormat="1"/>
    <row r="4112" customFormat="1"/>
    <row r="4113" customFormat="1"/>
    <row r="4114" customFormat="1"/>
    <row r="4115" customFormat="1"/>
    <row r="4116" customFormat="1"/>
    <row r="4117" customFormat="1"/>
    <row r="4118" customFormat="1"/>
    <row r="4119" customFormat="1"/>
    <row r="4120" customFormat="1"/>
    <row r="4121" customFormat="1"/>
    <row r="4122" customFormat="1"/>
    <row r="4123" customFormat="1"/>
    <row r="4124" customFormat="1"/>
    <row r="4125" customFormat="1"/>
    <row r="4126" customFormat="1"/>
    <row r="4127" customFormat="1"/>
    <row r="4128" customFormat="1"/>
    <row r="4129" customFormat="1"/>
    <row r="4130" customFormat="1"/>
    <row r="4131" customFormat="1"/>
    <row r="4132" customFormat="1"/>
    <row r="4133" customFormat="1"/>
    <row r="4134" customFormat="1"/>
    <row r="4135" customFormat="1"/>
    <row r="4136" customFormat="1"/>
    <row r="4137" customFormat="1"/>
    <row r="4138" customFormat="1"/>
    <row r="4139" customFormat="1"/>
    <row r="4140" customFormat="1"/>
    <row r="4141" customFormat="1"/>
    <row r="4142" customFormat="1"/>
    <row r="4143" customFormat="1"/>
    <row r="4144" customFormat="1"/>
    <row r="4145" customFormat="1"/>
    <row r="4146" customFormat="1"/>
    <row r="4147" customFormat="1"/>
    <row r="4148" customFormat="1"/>
    <row r="4149" customFormat="1"/>
    <row r="4150" customFormat="1"/>
    <row r="4151" customFormat="1"/>
    <row r="4152" customFormat="1"/>
    <row r="4153" customFormat="1"/>
    <row r="4154" customFormat="1"/>
    <row r="4155" customFormat="1"/>
    <row r="4156" customFormat="1"/>
    <row r="4157" customFormat="1"/>
    <row r="4158" customFormat="1"/>
    <row r="4159" customFormat="1"/>
    <row r="4160" customFormat="1"/>
    <row r="4161" customFormat="1"/>
    <row r="4162" customFormat="1"/>
    <row r="4163" customFormat="1"/>
    <row r="4164" customFormat="1"/>
    <row r="4165" customFormat="1"/>
    <row r="4166" customFormat="1"/>
    <row r="4167" customFormat="1"/>
    <row r="4168" customFormat="1"/>
    <row r="4169" customFormat="1"/>
    <row r="4170" customFormat="1"/>
    <row r="4171" customFormat="1"/>
    <row r="4172" customFormat="1"/>
    <row r="4173" customFormat="1"/>
    <row r="4174" customFormat="1"/>
    <row r="4175" customFormat="1"/>
    <row r="4176" customFormat="1"/>
    <row r="4177" customFormat="1"/>
    <row r="4178" customFormat="1"/>
    <row r="4179" customFormat="1"/>
    <row r="4180" customFormat="1"/>
    <row r="4181" customFormat="1"/>
    <row r="4182" customFormat="1"/>
    <row r="4183" customFormat="1"/>
    <row r="4184" customFormat="1"/>
    <row r="4185" customFormat="1"/>
    <row r="4186" customFormat="1"/>
    <row r="4187" customFormat="1"/>
    <row r="4188" customFormat="1"/>
    <row r="4189" customFormat="1"/>
    <row r="4190" customFormat="1"/>
    <row r="4191" customFormat="1"/>
    <row r="4192" customFormat="1"/>
    <row r="4193" customFormat="1"/>
    <row r="4194" customFormat="1"/>
    <row r="4195" customFormat="1"/>
    <row r="4196" customFormat="1"/>
    <row r="4197" customFormat="1"/>
    <row r="4198" customFormat="1"/>
    <row r="4199" customFormat="1"/>
    <row r="4200" customFormat="1"/>
    <row r="4201" customFormat="1"/>
    <row r="4202" customFormat="1"/>
    <row r="4203" customFormat="1"/>
    <row r="4204" customFormat="1"/>
    <row r="4205" customFormat="1"/>
    <row r="4206" customFormat="1"/>
    <row r="4207" customFormat="1"/>
    <row r="4208" customFormat="1"/>
    <row r="4209" customFormat="1"/>
    <row r="4210" customFormat="1"/>
    <row r="4211" customFormat="1"/>
    <row r="4212" customFormat="1"/>
    <row r="4213" customFormat="1"/>
    <row r="4214" customFormat="1"/>
    <row r="4215" customFormat="1"/>
    <row r="4216" customFormat="1"/>
    <row r="4217" customFormat="1"/>
    <row r="4218" customFormat="1"/>
    <row r="4219" customFormat="1"/>
    <row r="4220" customFormat="1"/>
    <row r="4221" customFormat="1"/>
    <row r="4222" customFormat="1"/>
    <row r="4223" customFormat="1"/>
    <row r="4224" customFormat="1"/>
    <row r="4225" customFormat="1"/>
    <row r="4226" customFormat="1"/>
    <row r="4227" customFormat="1"/>
    <row r="4228" customFormat="1"/>
    <row r="4229" customFormat="1"/>
    <row r="4230" customFormat="1"/>
    <row r="4231" customFormat="1"/>
    <row r="4232" customFormat="1"/>
    <row r="4233" customFormat="1"/>
    <row r="4234" customFormat="1"/>
    <row r="4235" customFormat="1"/>
    <row r="4236" customFormat="1"/>
    <row r="4237" customFormat="1"/>
    <row r="4238" customFormat="1"/>
    <row r="4239" customFormat="1"/>
    <row r="4240" customFormat="1"/>
    <row r="4241" customFormat="1"/>
    <row r="4242" customFormat="1"/>
    <row r="4243" customFormat="1"/>
    <row r="4244" customFormat="1"/>
    <row r="4245" customFormat="1"/>
    <row r="4246" customFormat="1"/>
    <row r="4247" customFormat="1"/>
    <row r="4248" customFormat="1"/>
    <row r="4249" customFormat="1"/>
    <row r="4250" customFormat="1"/>
    <row r="4251" customFormat="1"/>
    <row r="4252" customFormat="1"/>
    <row r="4253" customFormat="1"/>
    <row r="4254" customFormat="1"/>
    <row r="4255" customFormat="1"/>
    <row r="4256" customFormat="1"/>
    <row r="4257" customFormat="1"/>
    <row r="4258" customFormat="1"/>
    <row r="4259" customFormat="1"/>
    <row r="4260" customFormat="1"/>
    <row r="4261" customFormat="1"/>
    <row r="4262" customFormat="1"/>
    <row r="4263" customFormat="1"/>
    <row r="4264" customFormat="1"/>
    <row r="4265" customFormat="1"/>
    <row r="4266" customFormat="1"/>
    <row r="4267" customFormat="1"/>
    <row r="4268" customFormat="1"/>
    <row r="4269" customFormat="1"/>
    <row r="4270" customFormat="1"/>
    <row r="4271" customFormat="1"/>
    <row r="4272" customFormat="1"/>
    <row r="4273" customFormat="1"/>
    <row r="4274" customFormat="1"/>
    <row r="4275" customFormat="1"/>
    <row r="4276" customFormat="1"/>
    <row r="4277" customFormat="1"/>
    <row r="4278" customFormat="1"/>
    <row r="4279" customFormat="1"/>
    <row r="4280" customFormat="1"/>
    <row r="4281" customFormat="1"/>
    <row r="4282" customFormat="1"/>
    <row r="4283" customFormat="1"/>
    <row r="4284" customFormat="1"/>
    <row r="4285" customFormat="1"/>
    <row r="4286" customFormat="1"/>
    <row r="4287" customFormat="1"/>
    <row r="4288" customFormat="1"/>
    <row r="4289" customFormat="1"/>
    <row r="4290" customFormat="1"/>
    <row r="4291" customFormat="1"/>
    <row r="4292" customFormat="1"/>
    <row r="4293" customFormat="1"/>
    <row r="4294" customFormat="1"/>
    <row r="4295" customFormat="1"/>
    <row r="4296" customFormat="1"/>
    <row r="4297" customFormat="1"/>
    <row r="4298" customFormat="1"/>
    <row r="4299" customFormat="1"/>
    <row r="4300" customFormat="1"/>
    <row r="4301" customFormat="1"/>
    <row r="4302" customFormat="1"/>
    <row r="4303" customFormat="1"/>
    <row r="4304" customFormat="1"/>
    <row r="4305" customFormat="1"/>
    <row r="4306" customFormat="1"/>
    <row r="4307" customFormat="1"/>
    <row r="4308" customFormat="1"/>
    <row r="4309" customFormat="1"/>
    <row r="4310" customFormat="1"/>
    <row r="4311" customFormat="1"/>
    <row r="4312" customFormat="1"/>
    <row r="4313" customFormat="1"/>
    <row r="4314" customFormat="1"/>
    <row r="4315" customFormat="1"/>
    <row r="4316" customFormat="1"/>
    <row r="4317" customFormat="1"/>
    <row r="4318" customFormat="1"/>
    <row r="4319" customFormat="1"/>
    <row r="4320" customFormat="1"/>
    <row r="4321" customFormat="1"/>
    <row r="4322" customFormat="1"/>
    <row r="4323" customFormat="1"/>
    <row r="4324" customFormat="1"/>
    <row r="4325" customFormat="1"/>
    <row r="4326" customFormat="1"/>
    <row r="4327" customFormat="1"/>
    <row r="4328" customFormat="1"/>
    <row r="4329" customFormat="1"/>
    <row r="4330" customFormat="1"/>
    <row r="4331" customFormat="1"/>
    <row r="4332" customFormat="1"/>
    <row r="4333" customFormat="1"/>
    <row r="4334" customFormat="1"/>
    <row r="4335" customFormat="1"/>
    <row r="4336" customFormat="1"/>
    <row r="4337" customFormat="1"/>
    <row r="4338" customFormat="1"/>
    <row r="4339" customFormat="1"/>
    <row r="4340" customFormat="1"/>
    <row r="4341" customFormat="1"/>
    <row r="4342" customFormat="1"/>
    <row r="4343" customFormat="1"/>
    <row r="4344" customFormat="1"/>
    <row r="4345" customFormat="1"/>
    <row r="4346" customFormat="1"/>
    <row r="4347" customFormat="1"/>
    <row r="4348" customFormat="1"/>
    <row r="4349" customFormat="1"/>
    <row r="4350" customFormat="1"/>
    <row r="4351" customFormat="1"/>
    <row r="4352" customFormat="1"/>
    <row r="4353" customFormat="1"/>
    <row r="4354" customFormat="1"/>
    <row r="4355" customFormat="1"/>
    <row r="4356" customFormat="1"/>
    <row r="4357" customFormat="1"/>
    <row r="4358" customFormat="1"/>
    <row r="4359" customFormat="1"/>
    <row r="4360" customFormat="1"/>
    <row r="4361" customFormat="1"/>
    <row r="4362" customFormat="1"/>
    <row r="4363" customFormat="1"/>
    <row r="4364" customFormat="1"/>
    <row r="4365" customFormat="1"/>
    <row r="4366" customFormat="1"/>
    <row r="4367" customFormat="1"/>
    <row r="4368" customFormat="1"/>
    <row r="4369" customFormat="1"/>
    <row r="4370" customFormat="1"/>
    <row r="4371" customFormat="1"/>
    <row r="4372" customFormat="1"/>
    <row r="4373" customFormat="1"/>
    <row r="4374" customFormat="1"/>
    <row r="4375" customFormat="1"/>
    <row r="4376" customFormat="1"/>
    <row r="4377" customFormat="1"/>
    <row r="4378" customFormat="1"/>
    <row r="4379" customFormat="1"/>
    <row r="4380" customFormat="1"/>
    <row r="4381" customFormat="1"/>
    <row r="4382" customFormat="1"/>
    <row r="4383" customFormat="1"/>
    <row r="4384" customFormat="1"/>
    <row r="4385" customFormat="1"/>
    <row r="4386" customFormat="1"/>
    <row r="4387" customFormat="1"/>
    <row r="4388" customFormat="1"/>
    <row r="4389" customFormat="1"/>
    <row r="4390" customFormat="1"/>
    <row r="4391" customFormat="1"/>
    <row r="4392" customFormat="1"/>
    <row r="4393" customFormat="1"/>
    <row r="4394" customFormat="1"/>
    <row r="4395" customFormat="1"/>
    <row r="4396" customFormat="1"/>
    <row r="4397" customFormat="1"/>
    <row r="4398" customFormat="1"/>
    <row r="4399" customFormat="1"/>
    <row r="4400" customFormat="1"/>
    <row r="4401" customFormat="1"/>
    <row r="4402" customFormat="1"/>
    <row r="4403" customFormat="1"/>
    <row r="4404" customFormat="1"/>
    <row r="4405" customFormat="1"/>
    <row r="4406" customFormat="1"/>
    <row r="4407" customFormat="1"/>
    <row r="4408" customFormat="1"/>
    <row r="4409" customFormat="1"/>
    <row r="4410" customFormat="1"/>
    <row r="4411" customFormat="1"/>
    <row r="4412" customFormat="1"/>
    <row r="4413" customFormat="1"/>
    <row r="4414" customFormat="1"/>
    <row r="4415" customFormat="1"/>
    <row r="4416" customFormat="1"/>
    <row r="4417" customFormat="1"/>
    <row r="4418" customFormat="1"/>
    <row r="4419" customFormat="1"/>
    <row r="4420" customFormat="1"/>
    <row r="4421" customFormat="1"/>
    <row r="4422" customFormat="1"/>
    <row r="4423" customFormat="1"/>
    <row r="4424" customFormat="1"/>
    <row r="4425" customFormat="1"/>
    <row r="4426" customFormat="1"/>
    <row r="4427" customFormat="1"/>
    <row r="4428" customFormat="1"/>
    <row r="4429" customFormat="1"/>
    <row r="4430" customFormat="1"/>
    <row r="4431" customFormat="1"/>
    <row r="4432" customFormat="1"/>
    <row r="4433" customFormat="1"/>
    <row r="4434" customFormat="1"/>
    <row r="4435" customFormat="1"/>
    <row r="4436" customFormat="1"/>
    <row r="4437" customFormat="1"/>
    <row r="4438" customFormat="1"/>
    <row r="4439" customFormat="1"/>
    <row r="4440" customFormat="1"/>
    <row r="4441" customFormat="1"/>
    <row r="4442" customFormat="1"/>
    <row r="4443" customFormat="1"/>
    <row r="4444" customFormat="1"/>
    <row r="4445" customFormat="1"/>
    <row r="4446" customFormat="1"/>
    <row r="4447" customFormat="1"/>
    <row r="4448" customFormat="1"/>
    <row r="4449" customFormat="1"/>
    <row r="4450" customFormat="1"/>
    <row r="4451" customFormat="1"/>
    <row r="4452" customFormat="1"/>
    <row r="4453" customFormat="1"/>
    <row r="4454" customFormat="1"/>
    <row r="4455" customFormat="1"/>
    <row r="4456" customFormat="1"/>
    <row r="4457" customFormat="1"/>
    <row r="4458" customFormat="1"/>
    <row r="4459" customFormat="1"/>
    <row r="4460" customFormat="1"/>
    <row r="4461" customFormat="1"/>
    <row r="4462" customFormat="1"/>
    <row r="4463" customFormat="1"/>
    <row r="4464" customFormat="1"/>
    <row r="4465" customFormat="1"/>
    <row r="4466" customFormat="1"/>
    <row r="4467" customFormat="1"/>
    <row r="4468" customFormat="1"/>
    <row r="4469" customFormat="1"/>
    <row r="4470" customFormat="1"/>
    <row r="4471" customFormat="1"/>
    <row r="4472" customFormat="1"/>
    <row r="4473" customFormat="1"/>
    <row r="4474" customFormat="1"/>
    <row r="4475" customFormat="1"/>
    <row r="4476" customFormat="1"/>
    <row r="4477" customFormat="1"/>
    <row r="4478" customFormat="1"/>
    <row r="4479" customFormat="1"/>
    <row r="4480" customFormat="1"/>
    <row r="4481" customFormat="1"/>
    <row r="4482" customFormat="1"/>
    <row r="4483" customFormat="1"/>
    <row r="4484" customFormat="1"/>
    <row r="4485" customFormat="1"/>
    <row r="4486" customFormat="1"/>
    <row r="4487" customFormat="1"/>
    <row r="4488" customFormat="1"/>
    <row r="4489" customFormat="1"/>
    <row r="4490" customFormat="1"/>
    <row r="4491" customFormat="1"/>
    <row r="4492" customFormat="1"/>
    <row r="4493" customFormat="1"/>
    <row r="4494" customFormat="1"/>
    <row r="4495" customFormat="1"/>
    <row r="4496" customFormat="1"/>
    <row r="4497" customFormat="1"/>
    <row r="4498" customFormat="1"/>
    <row r="4499" customFormat="1"/>
    <row r="4500" customFormat="1"/>
    <row r="4501" customFormat="1"/>
    <row r="4502" customFormat="1"/>
    <row r="4503" customFormat="1"/>
    <row r="4504" customFormat="1"/>
    <row r="4505" customFormat="1"/>
    <row r="4506" customFormat="1"/>
    <row r="4507" customFormat="1"/>
    <row r="4508" customFormat="1"/>
    <row r="4509" customFormat="1"/>
    <row r="4510" customFormat="1"/>
    <row r="4511" customFormat="1"/>
    <row r="4512" customFormat="1"/>
    <row r="4513" customFormat="1"/>
    <row r="4514" customFormat="1"/>
    <row r="4515" customFormat="1"/>
    <row r="4516" customFormat="1"/>
    <row r="4517" customFormat="1"/>
    <row r="4518" customFormat="1"/>
    <row r="4519" customFormat="1"/>
    <row r="4520" customFormat="1"/>
    <row r="4521" customFormat="1"/>
    <row r="4522" customFormat="1"/>
    <row r="4523" customFormat="1"/>
    <row r="4524" customFormat="1"/>
    <row r="4525" customFormat="1"/>
    <row r="4526" customFormat="1"/>
    <row r="4527" customFormat="1"/>
    <row r="4528" customFormat="1"/>
    <row r="4529" customFormat="1"/>
    <row r="4530" customFormat="1"/>
    <row r="4531" customFormat="1"/>
    <row r="4532" customFormat="1"/>
    <row r="4533" customFormat="1"/>
    <row r="4534" customFormat="1"/>
    <row r="4535" customFormat="1"/>
    <row r="4536" customFormat="1"/>
    <row r="4537" customFormat="1"/>
    <row r="4538" customFormat="1"/>
    <row r="4539" customFormat="1"/>
    <row r="4540" customFormat="1"/>
    <row r="4541" customFormat="1"/>
    <row r="4542" customFormat="1"/>
    <row r="4543" customFormat="1"/>
    <row r="4544" customFormat="1"/>
    <row r="4545" customFormat="1"/>
    <row r="4546" customFormat="1"/>
    <row r="4547" customFormat="1"/>
    <row r="4548" customFormat="1"/>
    <row r="4549" customFormat="1"/>
    <row r="4550" customFormat="1"/>
    <row r="4551" customFormat="1"/>
    <row r="4552" customFormat="1"/>
    <row r="4553" customFormat="1"/>
    <row r="4554" customFormat="1"/>
    <row r="4555" customFormat="1"/>
    <row r="4556" customFormat="1"/>
    <row r="4557" customFormat="1"/>
    <row r="4558" customFormat="1"/>
    <row r="4559" customFormat="1"/>
    <row r="4560" customFormat="1"/>
    <row r="4561" customFormat="1"/>
    <row r="4562" customFormat="1"/>
    <row r="4563" customFormat="1"/>
    <row r="4564" customFormat="1"/>
    <row r="4565" customFormat="1"/>
    <row r="4566" customFormat="1"/>
    <row r="4567" customFormat="1"/>
    <row r="4568" customFormat="1"/>
    <row r="4569" customFormat="1"/>
    <row r="4570" customFormat="1"/>
    <row r="4571" customFormat="1"/>
    <row r="4572" customFormat="1"/>
    <row r="4573" customFormat="1"/>
    <row r="4574" customFormat="1"/>
    <row r="4575" customFormat="1"/>
    <row r="4576" customFormat="1"/>
    <row r="4577" customFormat="1"/>
    <row r="4578" customFormat="1"/>
    <row r="4579" customFormat="1"/>
    <row r="4580" customFormat="1"/>
    <row r="4581" customFormat="1"/>
    <row r="4582" customFormat="1"/>
    <row r="4583" customFormat="1"/>
    <row r="4584" customFormat="1"/>
    <row r="4585" customFormat="1"/>
    <row r="4586" customFormat="1"/>
    <row r="4587" customFormat="1"/>
    <row r="4588" customFormat="1"/>
    <row r="4589" customFormat="1"/>
    <row r="4590" customFormat="1"/>
    <row r="4591" customFormat="1"/>
    <row r="4592" customFormat="1"/>
    <row r="4593" customFormat="1"/>
    <row r="4594" customFormat="1"/>
    <row r="4595" customFormat="1"/>
    <row r="4596" customFormat="1"/>
    <row r="4597" customFormat="1"/>
    <row r="4598" customFormat="1"/>
    <row r="4599" customFormat="1"/>
    <row r="4600" customFormat="1"/>
    <row r="4601" customFormat="1"/>
    <row r="4602" customFormat="1"/>
    <row r="4603" customFormat="1"/>
    <row r="4604" customFormat="1"/>
    <row r="4605" customFormat="1"/>
    <row r="4606" customFormat="1"/>
    <row r="4607" customFormat="1"/>
    <row r="4608" customFormat="1"/>
    <row r="4609" customFormat="1"/>
    <row r="4610" customFormat="1"/>
    <row r="4611" customFormat="1"/>
    <row r="4612" customFormat="1"/>
    <row r="4613" customFormat="1"/>
    <row r="4614" customFormat="1"/>
    <row r="4615" customFormat="1"/>
    <row r="4616" customFormat="1"/>
    <row r="4617" customFormat="1"/>
    <row r="4618" customFormat="1"/>
    <row r="4619" customFormat="1"/>
    <row r="4620" customFormat="1"/>
    <row r="4621" customFormat="1"/>
    <row r="4622" customFormat="1"/>
    <row r="4623" customFormat="1"/>
    <row r="4624" customFormat="1"/>
    <row r="4625" customFormat="1"/>
    <row r="4626" customFormat="1"/>
    <row r="4627" customFormat="1"/>
    <row r="4628" customFormat="1"/>
    <row r="4629" customFormat="1"/>
    <row r="4630" customFormat="1"/>
    <row r="4631" customFormat="1"/>
    <row r="4632" customFormat="1"/>
    <row r="4633" customFormat="1"/>
    <row r="4634" customFormat="1"/>
    <row r="4635" customFormat="1"/>
    <row r="4636" customFormat="1"/>
    <row r="4637" customFormat="1"/>
    <row r="4638" customFormat="1"/>
    <row r="4639" customFormat="1"/>
    <row r="4640" customFormat="1"/>
    <row r="4641" customFormat="1"/>
    <row r="4642" customFormat="1"/>
    <row r="4643" customFormat="1"/>
    <row r="4644" customFormat="1"/>
    <row r="4645" customFormat="1"/>
    <row r="4646" customFormat="1"/>
    <row r="4647" customFormat="1"/>
    <row r="4648" customFormat="1"/>
    <row r="4649" customFormat="1"/>
    <row r="4650" customFormat="1"/>
    <row r="4651" customFormat="1"/>
    <row r="4652" customFormat="1"/>
    <row r="4653" customFormat="1"/>
    <row r="4654" customFormat="1"/>
    <row r="4655" customFormat="1"/>
    <row r="4656" customFormat="1"/>
    <row r="4657" customFormat="1"/>
    <row r="4658" customFormat="1"/>
    <row r="4659" customFormat="1"/>
    <row r="4660" customFormat="1"/>
    <row r="4661" customFormat="1"/>
    <row r="4662" customFormat="1"/>
    <row r="4663" customFormat="1"/>
    <row r="4664" customFormat="1"/>
    <row r="4665" customFormat="1"/>
    <row r="4666" customFormat="1"/>
    <row r="4667" customFormat="1"/>
    <row r="4668" customFormat="1"/>
    <row r="4669" customFormat="1"/>
    <row r="4670" customFormat="1"/>
    <row r="4671" customFormat="1"/>
    <row r="4672" customFormat="1"/>
    <row r="4673" customFormat="1"/>
    <row r="4674" customFormat="1"/>
    <row r="4675" customFormat="1"/>
    <row r="4676" customFormat="1"/>
    <row r="4677" customFormat="1"/>
    <row r="4678" customFormat="1"/>
    <row r="4679" customFormat="1"/>
    <row r="4680" customFormat="1"/>
    <row r="4681" customFormat="1"/>
    <row r="4682" customFormat="1"/>
    <row r="4683" customFormat="1"/>
    <row r="4684" customFormat="1"/>
    <row r="4685" customFormat="1"/>
    <row r="4686" customFormat="1"/>
    <row r="4687" customFormat="1"/>
    <row r="4688" customFormat="1"/>
    <row r="4689" customFormat="1"/>
    <row r="4690" customFormat="1"/>
    <row r="4691" customFormat="1"/>
    <row r="4692" customFormat="1"/>
    <row r="4693" customFormat="1"/>
    <row r="4694" customFormat="1"/>
    <row r="4695" customFormat="1"/>
    <row r="4696" customFormat="1"/>
    <row r="4697" customFormat="1"/>
    <row r="4698" customFormat="1"/>
    <row r="4699" customFormat="1"/>
    <row r="4700" customFormat="1"/>
    <row r="4701" customFormat="1"/>
    <row r="4702" customFormat="1"/>
    <row r="4703" customFormat="1"/>
    <row r="4704" customFormat="1"/>
    <row r="4705" customFormat="1"/>
    <row r="4706" customFormat="1"/>
    <row r="4707" customFormat="1"/>
    <row r="4708" customFormat="1"/>
    <row r="4709" customFormat="1"/>
    <row r="4710" customFormat="1"/>
    <row r="4711" customFormat="1"/>
    <row r="4712" customFormat="1"/>
    <row r="4713" customFormat="1"/>
    <row r="4714" customFormat="1"/>
    <row r="4715" customFormat="1"/>
    <row r="4716" customFormat="1"/>
    <row r="4717" customFormat="1"/>
    <row r="4718" customFormat="1"/>
    <row r="4719" customFormat="1"/>
    <row r="4720" customFormat="1"/>
    <row r="4721" customFormat="1"/>
    <row r="4722" customFormat="1"/>
    <row r="4723" customFormat="1"/>
    <row r="4724" customFormat="1"/>
    <row r="4725" customFormat="1"/>
    <row r="4726" customFormat="1"/>
    <row r="4727" customFormat="1"/>
    <row r="4728" customFormat="1"/>
    <row r="4729" customFormat="1"/>
    <row r="4730" customFormat="1"/>
    <row r="4731" customFormat="1"/>
    <row r="4732" customFormat="1"/>
    <row r="4733" customFormat="1"/>
    <row r="4734" customFormat="1"/>
    <row r="4735" customFormat="1"/>
    <row r="4736" customFormat="1"/>
    <row r="4737" customFormat="1"/>
    <row r="4738" customFormat="1"/>
    <row r="4739" customFormat="1"/>
    <row r="4740" customFormat="1"/>
    <row r="4741" customFormat="1"/>
    <row r="4742" customFormat="1"/>
    <row r="4743" customFormat="1"/>
    <row r="4744" customFormat="1"/>
    <row r="4745" customFormat="1"/>
    <row r="4746" customFormat="1"/>
    <row r="4747" customFormat="1"/>
    <row r="4748" customFormat="1"/>
    <row r="4749" customFormat="1"/>
    <row r="4750" customFormat="1"/>
    <row r="4751" customFormat="1"/>
    <row r="4752" customFormat="1"/>
    <row r="4753" customFormat="1"/>
    <row r="4754" customFormat="1"/>
    <row r="4755" customFormat="1"/>
    <row r="4756" customFormat="1"/>
    <row r="4757" customFormat="1"/>
    <row r="4758" customFormat="1"/>
    <row r="4759" customFormat="1"/>
    <row r="4760" customFormat="1"/>
    <row r="4761" customFormat="1"/>
    <row r="4762" customFormat="1"/>
    <row r="4763" customFormat="1"/>
    <row r="4764" customFormat="1"/>
    <row r="4765" customFormat="1"/>
    <row r="4766" customFormat="1"/>
    <row r="4767" customFormat="1"/>
    <row r="4768" customFormat="1"/>
    <row r="4769" customFormat="1"/>
    <row r="4770" customFormat="1"/>
    <row r="4771" customFormat="1"/>
    <row r="4772" customFormat="1"/>
    <row r="4773" customFormat="1"/>
    <row r="4774" customFormat="1"/>
    <row r="4775" customFormat="1"/>
    <row r="4776" customFormat="1"/>
    <row r="4777" customFormat="1"/>
    <row r="4778" customFormat="1"/>
    <row r="4779" customFormat="1"/>
    <row r="4780" customFormat="1"/>
    <row r="4781" customFormat="1"/>
    <row r="4782" customFormat="1"/>
    <row r="4783" customFormat="1"/>
    <row r="4784" customFormat="1"/>
    <row r="4785" customFormat="1"/>
    <row r="4786" customFormat="1"/>
    <row r="4787" customFormat="1"/>
    <row r="4788" customFormat="1"/>
    <row r="4789" customFormat="1"/>
    <row r="4790" customFormat="1"/>
    <row r="4791" customFormat="1"/>
    <row r="4792" customFormat="1"/>
    <row r="4793" customFormat="1"/>
    <row r="4794" customFormat="1"/>
    <row r="4795" customFormat="1"/>
    <row r="4796" customFormat="1"/>
    <row r="4797" customFormat="1"/>
    <row r="4798" customFormat="1"/>
    <row r="4799" customFormat="1"/>
    <row r="4800" customFormat="1"/>
    <row r="4801" customFormat="1"/>
    <row r="4802" customFormat="1"/>
    <row r="4803" customFormat="1"/>
    <row r="4804" customFormat="1"/>
    <row r="4805" customFormat="1"/>
    <row r="4806" customFormat="1"/>
    <row r="4807" customFormat="1"/>
    <row r="4808" customFormat="1"/>
    <row r="4809" customFormat="1"/>
    <row r="4810" customFormat="1"/>
    <row r="4811" customFormat="1"/>
    <row r="4812" customFormat="1"/>
    <row r="4813" customFormat="1"/>
    <row r="4814" customFormat="1"/>
    <row r="4815" customFormat="1"/>
    <row r="4816" customFormat="1"/>
    <row r="4817" customFormat="1"/>
    <row r="4818" customFormat="1"/>
    <row r="4819" customFormat="1"/>
    <row r="4820" customFormat="1"/>
    <row r="4821" customFormat="1"/>
    <row r="4822" customFormat="1"/>
    <row r="4823" customFormat="1"/>
    <row r="4824" customFormat="1"/>
    <row r="4825" customFormat="1"/>
    <row r="4826" customFormat="1"/>
    <row r="4827" customFormat="1"/>
    <row r="4828" customFormat="1"/>
    <row r="4829" customFormat="1"/>
    <row r="4830" customFormat="1"/>
    <row r="4831" customFormat="1"/>
    <row r="4832" customFormat="1"/>
    <row r="4833" customFormat="1"/>
    <row r="4834" customFormat="1"/>
    <row r="4835" customFormat="1"/>
    <row r="4836" customFormat="1"/>
    <row r="4837" customFormat="1"/>
    <row r="4838" customFormat="1"/>
    <row r="4839" customFormat="1"/>
    <row r="4840" customFormat="1"/>
    <row r="4841" customFormat="1"/>
    <row r="4842" customFormat="1"/>
    <row r="4843" customFormat="1"/>
    <row r="4844" customFormat="1"/>
    <row r="4845" customFormat="1"/>
    <row r="4846" customFormat="1"/>
    <row r="4847" customFormat="1"/>
    <row r="4848" customFormat="1"/>
    <row r="4849" customFormat="1"/>
    <row r="4850" customFormat="1"/>
    <row r="4851" customFormat="1"/>
    <row r="4852" customFormat="1"/>
    <row r="4853" customFormat="1"/>
    <row r="4854" customFormat="1"/>
    <row r="4855" customFormat="1"/>
    <row r="4856" customFormat="1"/>
    <row r="4857" customFormat="1"/>
    <row r="4858" customFormat="1"/>
    <row r="4859" customFormat="1"/>
    <row r="4860" customFormat="1"/>
    <row r="4861" customFormat="1"/>
    <row r="4862" customFormat="1"/>
    <row r="4863" customFormat="1"/>
    <row r="4864" customFormat="1"/>
    <row r="4865" customFormat="1"/>
    <row r="4866" customFormat="1"/>
    <row r="4867" customFormat="1"/>
    <row r="4868" customFormat="1"/>
    <row r="4869" customFormat="1"/>
    <row r="4870" customFormat="1"/>
    <row r="4871" customFormat="1"/>
    <row r="4872" customFormat="1"/>
    <row r="4873" customFormat="1"/>
    <row r="4874" customFormat="1"/>
    <row r="4875" customFormat="1"/>
    <row r="4876" customFormat="1"/>
    <row r="4877" customFormat="1"/>
    <row r="4878" customFormat="1"/>
    <row r="4879" customFormat="1"/>
    <row r="4880" customFormat="1"/>
    <row r="4881" customFormat="1"/>
    <row r="4882" customFormat="1"/>
    <row r="4883" customFormat="1"/>
    <row r="4884" customFormat="1"/>
    <row r="4885" customFormat="1"/>
    <row r="4886" customFormat="1"/>
    <row r="4887" customFormat="1"/>
    <row r="4888" customFormat="1"/>
    <row r="4889" customFormat="1"/>
    <row r="4890" customFormat="1"/>
    <row r="4891" customFormat="1"/>
    <row r="4892" customFormat="1"/>
    <row r="4893" customFormat="1"/>
    <row r="4894" customFormat="1"/>
    <row r="4895" customFormat="1"/>
    <row r="4896" customFormat="1"/>
    <row r="4897" customFormat="1"/>
    <row r="4898" customFormat="1"/>
    <row r="4899" customFormat="1"/>
    <row r="4900" customFormat="1"/>
    <row r="4901" customFormat="1"/>
    <row r="4902" customFormat="1"/>
    <row r="4903" customFormat="1"/>
    <row r="4904" customFormat="1"/>
    <row r="4905" customFormat="1"/>
    <row r="4906" customFormat="1"/>
    <row r="4907" customFormat="1"/>
    <row r="4908" customFormat="1"/>
    <row r="4909" customFormat="1"/>
    <row r="4910" customFormat="1"/>
    <row r="4911" customFormat="1"/>
    <row r="4912" customFormat="1"/>
    <row r="4913" customFormat="1"/>
    <row r="4914" customFormat="1"/>
    <row r="4915" customFormat="1"/>
    <row r="4916" customFormat="1"/>
    <row r="4917" customFormat="1"/>
    <row r="4918" customFormat="1"/>
    <row r="4919" customFormat="1"/>
    <row r="4920" customFormat="1"/>
    <row r="4921" customFormat="1"/>
    <row r="4922" customFormat="1"/>
    <row r="4923" customFormat="1"/>
    <row r="4924" customFormat="1"/>
    <row r="4925" customFormat="1"/>
    <row r="4926" customFormat="1"/>
    <row r="4927" customFormat="1"/>
    <row r="4928" customFormat="1"/>
    <row r="4929" customFormat="1"/>
    <row r="4930" customFormat="1"/>
    <row r="4931" customFormat="1"/>
    <row r="4932" customFormat="1"/>
    <row r="4933" customFormat="1"/>
    <row r="4934" customFormat="1"/>
    <row r="4935" customFormat="1"/>
    <row r="4936" customFormat="1"/>
    <row r="4937" customFormat="1"/>
    <row r="4938" customFormat="1"/>
    <row r="4939" customFormat="1"/>
    <row r="4940" customFormat="1"/>
    <row r="4941" customFormat="1"/>
    <row r="4942" customFormat="1"/>
    <row r="4943" customFormat="1"/>
    <row r="4944" customFormat="1"/>
    <row r="4945" customFormat="1"/>
    <row r="4946" customFormat="1"/>
    <row r="4947" customFormat="1"/>
    <row r="4948" customFormat="1"/>
    <row r="4949" customFormat="1"/>
    <row r="4950" customFormat="1"/>
    <row r="4951" customFormat="1"/>
    <row r="4952" customFormat="1"/>
    <row r="4953" customFormat="1"/>
    <row r="4954" customFormat="1"/>
    <row r="4955" customFormat="1"/>
    <row r="4956" customFormat="1"/>
    <row r="4957" customFormat="1"/>
    <row r="4958" customFormat="1"/>
    <row r="4959" customFormat="1"/>
    <row r="4960" customFormat="1"/>
    <row r="4961" customFormat="1"/>
    <row r="4962" customFormat="1"/>
    <row r="4963" customFormat="1"/>
    <row r="4964" customFormat="1"/>
    <row r="4965" customFormat="1"/>
    <row r="4966" customFormat="1"/>
    <row r="4967" customFormat="1"/>
    <row r="4968" customFormat="1"/>
    <row r="4969" customFormat="1"/>
    <row r="4970" customFormat="1"/>
    <row r="4971" customFormat="1"/>
    <row r="4972" customFormat="1"/>
    <row r="4973" customFormat="1"/>
    <row r="4974" customFormat="1"/>
    <row r="4975" customFormat="1"/>
    <row r="4976" customFormat="1"/>
    <row r="4977" customFormat="1"/>
    <row r="4978" customFormat="1"/>
    <row r="4979" customFormat="1"/>
    <row r="4980" customFormat="1"/>
    <row r="4981" customFormat="1"/>
    <row r="4982" customFormat="1"/>
    <row r="4983" customFormat="1"/>
    <row r="4984" customFormat="1"/>
    <row r="4985" customFormat="1"/>
    <row r="4986" customFormat="1"/>
    <row r="4987" customFormat="1"/>
    <row r="4988" customFormat="1"/>
    <row r="4989" customFormat="1"/>
    <row r="4990" customFormat="1"/>
    <row r="4991" customFormat="1"/>
    <row r="4992" customFormat="1"/>
    <row r="4993" customFormat="1"/>
    <row r="4994" customFormat="1"/>
    <row r="4995" customFormat="1"/>
    <row r="4996" customFormat="1"/>
    <row r="4997" customFormat="1"/>
    <row r="4998" customFormat="1"/>
    <row r="4999" customFormat="1"/>
    <row r="5000" customFormat="1"/>
    <row r="5001" customFormat="1"/>
    <row r="5002" customFormat="1"/>
    <row r="5003" customFormat="1"/>
    <row r="5004" customFormat="1"/>
    <row r="5005" customFormat="1"/>
    <row r="5006" customFormat="1"/>
    <row r="5007" customFormat="1"/>
    <row r="5008" customFormat="1"/>
    <row r="5009" customFormat="1"/>
    <row r="5010" customFormat="1"/>
    <row r="5011" customFormat="1"/>
    <row r="5012" customFormat="1"/>
    <row r="5013" customFormat="1"/>
    <row r="5014" customFormat="1"/>
    <row r="5015" customFormat="1"/>
    <row r="5016" customFormat="1"/>
    <row r="5017" customFormat="1"/>
    <row r="5018" customFormat="1"/>
    <row r="5019" customFormat="1"/>
    <row r="5020" customFormat="1"/>
    <row r="5021" customFormat="1"/>
    <row r="5022" customFormat="1"/>
    <row r="5023" customFormat="1"/>
    <row r="5024" customFormat="1"/>
    <row r="5025" customFormat="1"/>
    <row r="5026" customFormat="1"/>
    <row r="5027" customFormat="1"/>
    <row r="5028" customFormat="1"/>
    <row r="5029" customFormat="1"/>
    <row r="5030" customFormat="1"/>
    <row r="5031" customFormat="1"/>
    <row r="5032" customFormat="1"/>
    <row r="5033" customFormat="1"/>
    <row r="5034" customFormat="1"/>
    <row r="5035" customFormat="1"/>
    <row r="5036" customFormat="1"/>
    <row r="5037" customFormat="1"/>
    <row r="5038" customFormat="1"/>
    <row r="5039" customFormat="1"/>
    <row r="5040" customFormat="1"/>
    <row r="5041" customFormat="1"/>
    <row r="5042" customFormat="1"/>
    <row r="5043" customFormat="1"/>
    <row r="5044" customFormat="1"/>
    <row r="5045" customFormat="1"/>
    <row r="5046" customFormat="1"/>
    <row r="5047" customFormat="1"/>
    <row r="5048" customFormat="1"/>
    <row r="5049" customFormat="1"/>
    <row r="5050" customFormat="1"/>
    <row r="5051" customFormat="1"/>
    <row r="5052" customFormat="1"/>
    <row r="5053" customFormat="1"/>
    <row r="5054" customFormat="1"/>
    <row r="5055" customFormat="1"/>
    <row r="5056" customFormat="1"/>
    <row r="5057" customFormat="1"/>
    <row r="5058" customFormat="1"/>
    <row r="5059" customFormat="1"/>
    <row r="5060" customFormat="1"/>
    <row r="5061" customFormat="1"/>
    <row r="5062" customFormat="1"/>
    <row r="5063" customFormat="1"/>
    <row r="5064" customFormat="1"/>
    <row r="5065" customFormat="1"/>
    <row r="5066" customFormat="1"/>
    <row r="5067" customFormat="1"/>
    <row r="5068" customFormat="1"/>
    <row r="5069" customFormat="1"/>
    <row r="5070" customFormat="1"/>
    <row r="5071" customFormat="1"/>
    <row r="5072" customFormat="1"/>
    <row r="5073" customFormat="1"/>
    <row r="5074" customFormat="1"/>
    <row r="5075" customFormat="1"/>
    <row r="5076" customFormat="1"/>
    <row r="5077" customFormat="1"/>
    <row r="5078" customFormat="1"/>
    <row r="5079" customFormat="1"/>
    <row r="5080" customFormat="1"/>
    <row r="5081" customFormat="1"/>
    <row r="5082" customFormat="1"/>
    <row r="5083" customFormat="1"/>
    <row r="5084" customFormat="1"/>
    <row r="5085" customFormat="1"/>
    <row r="5086" customFormat="1"/>
    <row r="5087" customFormat="1"/>
    <row r="5088" customFormat="1"/>
    <row r="5089" customFormat="1"/>
    <row r="5090" customFormat="1"/>
    <row r="5091" customFormat="1"/>
    <row r="5092" customFormat="1"/>
    <row r="5093" customFormat="1"/>
    <row r="5094" customFormat="1"/>
    <row r="5095" customFormat="1"/>
    <row r="5096" customFormat="1"/>
    <row r="5097" customFormat="1"/>
    <row r="5098" customFormat="1"/>
    <row r="5099" customFormat="1"/>
    <row r="5100" customFormat="1"/>
    <row r="5101" customFormat="1"/>
    <row r="5102" customFormat="1"/>
    <row r="5103" customFormat="1"/>
    <row r="5104" customFormat="1"/>
    <row r="5105" customFormat="1"/>
    <row r="5106" customFormat="1"/>
    <row r="5107" customFormat="1"/>
    <row r="5108" customFormat="1"/>
    <row r="5109" customFormat="1"/>
    <row r="5110" customFormat="1"/>
    <row r="5111" customFormat="1"/>
    <row r="5112" customFormat="1"/>
    <row r="5113" customFormat="1"/>
    <row r="5114" customFormat="1"/>
    <row r="5115" customFormat="1"/>
    <row r="5116" customFormat="1"/>
    <row r="5117" customFormat="1"/>
    <row r="5118" customFormat="1"/>
    <row r="5119" customFormat="1"/>
    <row r="5120" customFormat="1"/>
    <row r="5121" customFormat="1"/>
    <row r="5122" customFormat="1"/>
    <row r="5123" customFormat="1"/>
    <row r="5124" customFormat="1"/>
    <row r="5125" customFormat="1"/>
    <row r="5126" customFormat="1"/>
    <row r="5127" customFormat="1"/>
    <row r="5128" customFormat="1"/>
    <row r="5129" customFormat="1"/>
    <row r="5130" customFormat="1"/>
    <row r="5131" customFormat="1"/>
    <row r="5132" customFormat="1"/>
    <row r="5133" customFormat="1"/>
    <row r="5134" customFormat="1"/>
    <row r="5135" customFormat="1"/>
    <row r="5136" customFormat="1"/>
    <row r="5137" customFormat="1"/>
    <row r="5138" customFormat="1"/>
    <row r="5139" customFormat="1"/>
    <row r="5140" customFormat="1"/>
    <row r="5141" customFormat="1"/>
    <row r="5142" customFormat="1"/>
    <row r="5143" customFormat="1"/>
    <row r="5144" customFormat="1"/>
    <row r="5145" customFormat="1"/>
    <row r="5146" customFormat="1"/>
    <row r="5147" customFormat="1"/>
    <row r="5148" customFormat="1"/>
    <row r="5149" customFormat="1"/>
    <row r="5150" customFormat="1"/>
    <row r="5151" customFormat="1"/>
    <row r="5152" customFormat="1"/>
    <row r="5153" customFormat="1"/>
    <row r="5154" customFormat="1"/>
    <row r="5155" customFormat="1"/>
    <row r="5156" customFormat="1"/>
    <row r="5157" customFormat="1"/>
    <row r="5158" customFormat="1"/>
    <row r="5159" customFormat="1"/>
    <row r="5160" customFormat="1"/>
    <row r="5161" customFormat="1"/>
    <row r="5162" customFormat="1"/>
    <row r="5163" customFormat="1"/>
    <row r="5164" customFormat="1"/>
    <row r="5165" customFormat="1"/>
    <row r="5166" customFormat="1"/>
    <row r="5167" customFormat="1"/>
    <row r="5168" customFormat="1"/>
    <row r="5169" customFormat="1"/>
    <row r="5170" customFormat="1"/>
    <row r="5171" customFormat="1"/>
    <row r="5172" customFormat="1"/>
    <row r="5173" customFormat="1"/>
    <row r="5174" customFormat="1"/>
    <row r="5175" customFormat="1"/>
    <row r="5176" customFormat="1"/>
    <row r="5177" customFormat="1"/>
    <row r="5178" customFormat="1"/>
    <row r="5179" customFormat="1"/>
    <row r="5180" customFormat="1"/>
    <row r="5181" customFormat="1"/>
    <row r="5182" customFormat="1"/>
    <row r="5183" customFormat="1"/>
    <row r="5184" customFormat="1"/>
    <row r="5185" customFormat="1"/>
    <row r="5186" customFormat="1"/>
    <row r="5187" customFormat="1"/>
    <row r="5188" customFormat="1"/>
    <row r="5189" customFormat="1"/>
    <row r="5190" customFormat="1"/>
    <row r="5191" customFormat="1"/>
    <row r="5192" customFormat="1"/>
    <row r="5193" customFormat="1"/>
    <row r="5194" customFormat="1"/>
    <row r="5195" customFormat="1"/>
    <row r="5196" customFormat="1"/>
    <row r="5197" customFormat="1"/>
    <row r="5198" customFormat="1"/>
    <row r="5199" customFormat="1"/>
    <row r="5200" customFormat="1"/>
    <row r="5201" customFormat="1"/>
    <row r="5202" customFormat="1"/>
    <row r="5203" customFormat="1"/>
    <row r="5204" customFormat="1"/>
    <row r="5205" customFormat="1"/>
    <row r="5206" customFormat="1"/>
    <row r="5207" customFormat="1"/>
    <row r="5208" customFormat="1"/>
    <row r="5209" customFormat="1"/>
    <row r="5210" customFormat="1"/>
    <row r="5211" customFormat="1"/>
    <row r="5212" customFormat="1"/>
    <row r="5213" customFormat="1"/>
    <row r="5214" customFormat="1"/>
    <row r="5215" customFormat="1"/>
    <row r="5216" customFormat="1"/>
    <row r="5217" customFormat="1"/>
    <row r="5218" customFormat="1"/>
    <row r="5219" customFormat="1"/>
    <row r="5220" customFormat="1"/>
    <row r="5221" customFormat="1"/>
    <row r="5222" customFormat="1"/>
    <row r="5223" customFormat="1"/>
    <row r="5224" customFormat="1"/>
    <row r="5225" customFormat="1"/>
    <row r="5226" customFormat="1"/>
    <row r="5227" customFormat="1"/>
    <row r="5228" customFormat="1"/>
    <row r="5229" customFormat="1"/>
    <row r="5230" customFormat="1"/>
    <row r="5231" customFormat="1"/>
    <row r="5232" customFormat="1"/>
    <row r="5233" customFormat="1"/>
    <row r="5234" customFormat="1"/>
    <row r="5235" customFormat="1"/>
    <row r="5236" customFormat="1"/>
    <row r="5237" customFormat="1"/>
    <row r="5238" customFormat="1"/>
    <row r="5239" customFormat="1"/>
    <row r="5240" customFormat="1"/>
    <row r="5241" customFormat="1"/>
    <row r="5242" customFormat="1"/>
    <row r="5243" customFormat="1"/>
    <row r="5244" customFormat="1"/>
    <row r="5245" customFormat="1"/>
    <row r="5246" customFormat="1"/>
    <row r="5247" customFormat="1"/>
    <row r="5248" customFormat="1"/>
    <row r="5249" customFormat="1"/>
    <row r="5250" customFormat="1"/>
    <row r="5251" customFormat="1"/>
    <row r="5252" customFormat="1"/>
    <row r="5253" customFormat="1"/>
    <row r="5254" customFormat="1"/>
    <row r="5255" customFormat="1"/>
    <row r="5256" customFormat="1"/>
    <row r="5257" customFormat="1"/>
    <row r="5258" customFormat="1"/>
    <row r="5259" customFormat="1"/>
    <row r="5260" customFormat="1"/>
    <row r="5261" customFormat="1"/>
    <row r="5262" customFormat="1"/>
    <row r="5263" customFormat="1"/>
    <row r="5264" customFormat="1"/>
    <row r="5265" customFormat="1"/>
    <row r="5266" customFormat="1"/>
    <row r="5267" customFormat="1"/>
    <row r="5268" customFormat="1"/>
    <row r="5269" customFormat="1"/>
    <row r="5270" customFormat="1"/>
    <row r="5271" customFormat="1"/>
    <row r="5272" customFormat="1"/>
    <row r="5273" customFormat="1"/>
    <row r="5274" customFormat="1"/>
    <row r="5275" customFormat="1"/>
    <row r="5276" customFormat="1"/>
    <row r="5277" customFormat="1"/>
    <row r="5278" customFormat="1"/>
    <row r="5279" customFormat="1"/>
    <row r="5280" customFormat="1"/>
    <row r="5281" customFormat="1"/>
    <row r="5282" customFormat="1"/>
    <row r="5283" customFormat="1"/>
    <row r="5284" customFormat="1"/>
    <row r="5285" customFormat="1"/>
    <row r="5286" customFormat="1"/>
    <row r="5287" customFormat="1"/>
    <row r="5288" customFormat="1"/>
    <row r="5289" customFormat="1"/>
    <row r="5290" customFormat="1"/>
    <row r="5291" customFormat="1"/>
    <row r="5292" customFormat="1"/>
    <row r="5293" customFormat="1"/>
    <row r="5294" customFormat="1"/>
    <row r="5295" customFormat="1"/>
    <row r="5296" customFormat="1"/>
    <row r="5297" customFormat="1"/>
    <row r="5298" customFormat="1"/>
    <row r="5299" customFormat="1"/>
    <row r="5300" customFormat="1"/>
    <row r="5301" customFormat="1"/>
    <row r="5302" customFormat="1"/>
    <row r="5303" customFormat="1"/>
    <row r="5304" customFormat="1"/>
    <row r="5305" customFormat="1"/>
    <row r="5306" customFormat="1"/>
    <row r="5307" customFormat="1"/>
    <row r="5308" customFormat="1"/>
    <row r="5309" customFormat="1"/>
    <row r="5310" customFormat="1"/>
    <row r="5311" customFormat="1"/>
    <row r="5312" customFormat="1"/>
    <row r="5313" customFormat="1"/>
    <row r="5314" customFormat="1"/>
    <row r="5315" customFormat="1"/>
    <row r="5316" customFormat="1"/>
    <row r="5317" customFormat="1"/>
    <row r="5318" customFormat="1"/>
    <row r="5319" customFormat="1"/>
    <row r="5320" customFormat="1"/>
    <row r="5321" customFormat="1"/>
    <row r="5322" customFormat="1"/>
    <row r="5323" customFormat="1"/>
    <row r="5324" customFormat="1"/>
    <row r="5325" customFormat="1"/>
    <row r="5326" customFormat="1"/>
    <row r="5327" customFormat="1"/>
    <row r="5328" customFormat="1"/>
    <row r="5329" customFormat="1"/>
    <row r="5330" customFormat="1"/>
    <row r="5331" customFormat="1"/>
    <row r="5332" customFormat="1"/>
    <row r="5333" customFormat="1"/>
    <row r="5334" customFormat="1"/>
    <row r="5335" customFormat="1"/>
    <row r="5336" customFormat="1"/>
    <row r="5337" customFormat="1"/>
    <row r="5338" customFormat="1"/>
    <row r="5339" customFormat="1"/>
    <row r="5340" customFormat="1"/>
    <row r="5341" customFormat="1"/>
    <row r="5342" customFormat="1"/>
    <row r="5343" customFormat="1"/>
    <row r="5344" customFormat="1"/>
    <row r="5345" customFormat="1"/>
    <row r="5346" customFormat="1"/>
    <row r="5347" customFormat="1"/>
    <row r="5348" customFormat="1"/>
    <row r="5349" customFormat="1"/>
    <row r="5350" customFormat="1"/>
    <row r="5351" customFormat="1"/>
    <row r="5352" customFormat="1"/>
    <row r="5353" customFormat="1"/>
    <row r="5354" customFormat="1"/>
    <row r="5355" customFormat="1"/>
    <row r="5356" customFormat="1"/>
    <row r="5357" customFormat="1"/>
    <row r="5358" customFormat="1"/>
    <row r="5359" customFormat="1"/>
    <row r="5360" customFormat="1"/>
    <row r="5361" customFormat="1"/>
    <row r="5362" customFormat="1"/>
    <row r="5363" customFormat="1"/>
    <row r="5364" customFormat="1"/>
    <row r="5365" customFormat="1"/>
    <row r="5366" customFormat="1"/>
    <row r="5367" customFormat="1"/>
    <row r="5368" customFormat="1"/>
    <row r="5369" customFormat="1"/>
    <row r="5370" customFormat="1"/>
    <row r="5371" customFormat="1"/>
    <row r="5372" customFormat="1"/>
    <row r="5373" customFormat="1"/>
    <row r="5374" customFormat="1"/>
    <row r="5375" customFormat="1"/>
    <row r="5376" customFormat="1"/>
    <row r="5377" customFormat="1"/>
    <row r="5378" customFormat="1"/>
    <row r="5379" customFormat="1"/>
    <row r="5380" customFormat="1"/>
    <row r="5381" customFormat="1"/>
    <row r="5382" customFormat="1"/>
    <row r="5383" customFormat="1"/>
    <row r="5384" customFormat="1"/>
    <row r="5385" customFormat="1"/>
    <row r="5386" customFormat="1"/>
    <row r="5387" customFormat="1"/>
    <row r="5388" customFormat="1"/>
    <row r="5389" customFormat="1"/>
    <row r="5390" customFormat="1"/>
    <row r="5391" customFormat="1"/>
    <row r="5392" customFormat="1"/>
    <row r="5393" customFormat="1"/>
    <row r="5394" customFormat="1"/>
    <row r="5395" customFormat="1"/>
    <row r="5396" customFormat="1"/>
    <row r="5397" customFormat="1"/>
    <row r="5398" customFormat="1"/>
    <row r="5399" customFormat="1"/>
    <row r="5400" customFormat="1"/>
    <row r="5401" customFormat="1"/>
    <row r="5402" customFormat="1"/>
    <row r="5403" customFormat="1"/>
    <row r="5404" customFormat="1"/>
    <row r="5405" customFormat="1"/>
    <row r="5406" customFormat="1"/>
    <row r="5407" customFormat="1"/>
    <row r="5408" customFormat="1"/>
    <row r="5409" customFormat="1"/>
    <row r="5410" customFormat="1"/>
    <row r="5411" customFormat="1"/>
    <row r="5412" customFormat="1"/>
    <row r="5413" customFormat="1"/>
    <row r="5414" customFormat="1"/>
    <row r="5415" customFormat="1"/>
    <row r="5416" customFormat="1"/>
    <row r="5417" customFormat="1"/>
    <row r="5418" customFormat="1"/>
    <row r="5419" customFormat="1"/>
    <row r="5420" customFormat="1"/>
    <row r="5421" customFormat="1"/>
    <row r="5422" customFormat="1"/>
    <row r="5423" customFormat="1"/>
    <row r="5424" customFormat="1"/>
    <row r="5425" customFormat="1"/>
    <row r="5426" customFormat="1"/>
    <row r="5427" customFormat="1"/>
    <row r="5428" customFormat="1"/>
    <row r="5429" customFormat="1"/>
    <row r="5430" customFormat="1"/>
    <row r="5431" customFormat="1"/>
    <row r="5432" customFormat="1"/>
    <row r="5433" customFormat="1"/>
    <row r="5434" customFormat="1"/>
    <row r="5435" customFormat="1"/>
    <row r="5436" customFormat="1"/>
    <row r="5437" customFormat="1"/>
    <row r="5438" customFormat="1"/>
    <row r="5439" customFormat="1"/>
    <row r="5440" customFormat="1"/>
    <row r="5441" customFormat="1"/>
    <row r="5442" customFormat="1"/>
    <row r="5443" customFormat="1"/>
    <row r="5444" customFormat="1"/>
    <row r="5445" customFormat="1"/>
    <row r="5446" customFormat="1"/>
    <row r="5447" customFormat="1"/>
    <row r="5448" customFormat="1"/>
    <row r="5449" customFormat="1"/>
    <row r="5450" customFormat="1"/>
    <row r="5451" customFormat="1"/>
    <row r="5452" customFormat="1"/>
    <row r="5453" customFormat="1"/>
    <row r="5454" customFormat="1"/>
    <row r="5455" customFormat="1"/>
    <row r="5456" customFormat="1"/>
    <row r="5457" customFormat="1"/>
    <row r="5458" customFormat="1"/>
    <row r="5459" customFormat="1"/>
    <row r="5460" customFormat="1"/>
    <row r="5461" customFormat="1"/>
    <row r="5462" customFormat="1"/>
    <row r="5463" customFormat="1"/>
    <row r="5464" customFormat="1"/>
    <row r="5465" customFormat="1"/>
    <row r="5466" customFormat="1"/>
    <row r="5467" customFormat="1"/>
    <row r="5468" customFormat="1"/>
    <row r="5469" customFormat="1"/>
    <row r="5470" customFormat="1"/>
    <row r="5471" customFormat="1"/>
    <row r="5472" customFormat="1"/>
    <row r="5473" customFormat="1"/>
    <row r="5474" customFormat="1"/>
    <row r="5475" customFormat="1"/>
    <row r="5476" customFormat="1"/>
    <row r="5477" customFormat="1"/>
    <row r="5478" customFormat="1"/>
    <row r="5479" customFormat="1"/>
    <row r="5480" customFormat="1"/>
    <row r="5481" customFormat="1"/>
    <row r="5482" customFormat="1"/>
    <row r="5483" customFormat="1"/>
    <row r="5484" customFormat="1"/>
    <row r="5485" customFormat="1"/>
    <row r="5486" customFormat="1"/>
    <row r="5487" customFormat="1"/>
    <row r="5488" customFormat="1"/>
    <row r="5489" customFormat="1"/>
    <row r="5490" customFormat="1"/>
    <row r="5491" customFormat="1"/>
    <row r="5492" customFormat="1"/>
    <row r="5493" customFormat="1"/>
    <row r="5494" customFormat="1"/>
    <row r="5495" customFormat="1"/>
    <row r="5496" customFormat="1"/>
    <row r="5497" customFormat="1"/>
    <row r="5498" customFormat="1"/>
    <row r="5499" customFormat="1"/>
    <row r="5500" customFormat="1"/>
    <row r="5501" customFormat="1"/>
    <row r="5502" customFormat="1"/>
    <row r="5503" customFormat="1"/>
    <row r="5504" customFormat="1"/>
    <row r="5505" customFormat="1"/>
    <row r="5506" customFormat="1"/>
    <row r="5507" customFormat="1"/>
    <row r="5508" customFormat="1"/>
    <row r="5509" customFormat="1"/>
    <row r="5510" customFormat="1"/>
    <row r="5511" customFormat="1"/>
    <row r="5512" customFormat="1"/>
    <row r="5513" customFormat="1"/>
    <row r="5514" customFormat="1"/>
    <row r="5515" customFormat="1"/>
    <row r="5516" customFormat="1"/>
    <row r="5517" customFormat="1"/>
    <row r="5518" customFormat="1"/>
    <row r="5519" customFormat="1"/>
    <row r="5520" customFormat="1"/>
    <row r="5521" customFormat="1"/>
    <row r="5522" customFormat="1"/>
    <row r="5523" customFormat="1"/>
    <row r="5524" customFormat="1"/>
    <row r="5525" customFormat="1"/>
    <row r="5526" customFormat="1"/>
    <row r="5527" customFormat="1"/>
    <row r="5528" customFormat="1"/>
    <row r="5529" customFormat="1"/>
    <row r="5530" customFormat="1"/>
    <row r="5531" customFormat="1"/>
    <row r="5532" customFormat="1"/>
    <row r="5533" customFormat="1"/>
    <row r="5534" customFormat="1"/>
    <row r="5535" customFormat="1"/>
    <row r="5536" customFormat="1"/>
    <row r="5537" customFormat="1"/>
    <row r="5538" customFormat="1"/>
    <row r="5539" customFormat="1"/>
    <row r="5540" customFormat="1"/>
    <row r="5541" customFormat="1"/>
    <row r="5542" customFormat="1"/>
    <row r="5543" customFormat="1"/>
    <row r="5544" customFormat="1"/>
    <row r="5545" customFormat="1"/>
    <row r="5546" customFormat="1"/>
    <row r="5547" customFormat="1"/>
    <row r="5548" customFormat="1"/>
    <row r="5549" customFormat="1"/>
    <row r="5550" customFormat="1"/>
    <row r="5551" customFormat="1"/>
    <row r="5552" customFormat="1"/>
    <row r="5553" customFormat="1"/>
    <row r="5554" customFormat="1"/>
    <row r="5555" customFormat="1"/>
    <row r="5556" customFormat="1"/>
    <row r="5557" customFormat="1"/>
    <row r="5558" customFormat="1"/>
    <row r="5559" customFormat="1"/>
    <row r="5560" customFormat="1"/>
    <row r="5561" customFormat="1"/>
    <row r="5562" customFormat="1"/>
    <row r="5563" customFormat="1"/>
    <row r="5564" customFormat="1"/>
    <row r="5565" customFormat="1"/>
    <row r="5566" customFormat="1"/>
    <row r="5567" customFormat="1"/>
    <row r="5568" customFormat="1"/>
    <row r="5569" customFormat="1"/>
    <row r="5570" customFormat="1"/>
    <row r="5571" customFormat="1"/>
    <row r="5572" customFormat="1"/>
    <row r="5573" customFormat="1"/>
    <row r="5574" customFormat="1"/>
    <row r="5575" customFormat="1"/>
    <row r="5576" customFormat="1"/>
    <row r="5577" customFormat="1"/>
    <row r="5578" customFormat="1"/>
    <row r="5579" customFormat="1"/>
    <row r="5580" customFormat="1"/>
    <row r="5581" customFormat="1"/>
    <row r="5582" customFormat="1"/>
    <row r="5583" customFormat="1"/>
    <row r="5584" customFormat="1"/>
    <row r="5585" customFormat="1"/>
    <row r="5586" customFormat="1"/>
    <row r="5587" customFormat="1"/>
    <row r="5588" customFormat="1"/>
    <row r="5589" customFormat="1"/>
    <row r="5590" customFormat="1"/>
    <row r="5591" customFormat="1"/>
    <row r="5592" customFormat="1"/>
    <row r="5593" customFormat="1"/>
    <row r="5594" customFormat="1"/>
    <row r="5595" customFormat="1"/>
    <row r="5596" customFormat="1"/>
    <row r="5597" customFormat="1"/>
    <row r="5598" customFormat="1"/>
    <row r="5599" customFormat="1"/>
    <row r="5600" customFormat="1"/>
    <row r="5601" customFormat="1"/>
    <row r="5602" customFormat="1"/>
    <row r="5603" customFormat="1"/>
    <row r="5604" customFormat="1"/>
    <row r="5605" customFormat="1"/>
    <row r="5606" customFormat="1"/>
    <row r="5607" customFormat="1"/>
    <row r="5608" customFormat="1"/>
    <row r="5609" customFormat="1"/>
    <row r="5610" customFormat="1"/>
    <row r="5611" customFormat="1"/>
    <row r="5612" customFormat="1"/>
    <row r="5613" customFormat="1"/>
    <row r="5614" customFormat="1"/>
    <row r="5615" customFormat="1"/>
    <row r="5616" customFormat="1"/>
    <row r="5617" customFormat="1"/>
    <row r="5618" customFormat="1"/>
    <row r="5619" customFormat="1"/>
    <row r="5620" customFormat="1"/>
    <row r="5621" customFormat="1"/>
    <row r="5622" customFormat="1"/>
    <row r="5623" customFormat="1"/>
    <row r="5624" customFormat="1"/>
    <row r="5625" customFormat="1"/>
    <row r="5626" customFormat="1"/>
    <row r="5627" customFormat="1"/>
    <row r="5628" customFormat="1"/>
    <row r="5629" customFormat="1"/>
    <row r="5630" customFormat="1"/>
    <row r="5631" customFormat="1"/>
    <row r="5632" customFormat="1"/>
    <row r="5633" customFormat="1"/>
    <row r="5634" customFormat="1"/>
    <row r="5635" customFormat="1"/>
    <row r="5636" customFormat="1"/>
    <row r="5637" customFormat="1"/>
    <row r="5638" customFormat="1"/>
    <row r="5639" customFormat="1"/>
    <row r="5640" customFormat="1"/>
    <row r="5641" customFormat="1"/>
    <row r="5642" customFormat="1"/>
    <row r="5643" customFormat="1"/>
    <row r="5644" customFormat="1"/>
    <row r="5645" customFormat="1"/>
    <row r="5646" customFormat="1"/>
    <row r="5647" customFormat="1"/>
    <row r="5648" customFormat="1"/>
    <row r="5649" customFormat="1"/>
    <row r="5650" customFormat="1"/>
    <row r="5651" customFormat="1"/>
    <row r="5652" customFormat="1"/>
    <row r="5653" customFormat="1"/>
    <row r="5654" customFormat="1"/>
    <row r="5655" customFormat="1"/>
    <row r="5656" customFormat="1"/>
    <row r="5657" customFormat="1"/>
    <row r="5658" customFormat="1"/>
    <row r="5659" customFormat="1"/>
    <row r="5660" customFormat="1"/>
    <row r="5661" customFormat="1"/>
    <row r="5662" customFormat="1"/>
    <row r="5663" customFormat="1"/>
    <row r="5664" customFormat="1"/>
    <row r="5665" customFormat="1"/>
    <row r="5666" customFormat="1"/>
    <row r="5667" customFormat="1"/>
    <row r="5668" customFormat="1"/>
    <row r="5669" customFormat="1"/>
    <row r="5670" customFormat="1"/>
    <row r="5671" customFormat="1"/>
    <row r="5672" customFormat="1"/>
    <row r="5673" customFormat="1"/>
    <row r="5674" customFormat="1"/>
    <row r="5675" customFormat="1"/>
    <row r="5676" customFormat="1"/>
    <row r="5677" customFormat="1"/>
    <row r="5678" customFormat="1"/>
    <row r="5679" customFormat="1"/>
    <row r="5680" customFormat="1"/>
    <row r="5681" customFormat="1"/>
    <row r="5682" customFormat="1"/>
    <row r="5683" customFormat="1"/>
    <row r="5684" customFormat="1"/>
    <row r="5685" customFormat="1"/>
    <row r="5686" customFormat="1"/>
    <row r="5687" customFormat="1"/>
    <row r="5688" customFormat="1"/>
    <row r="5689" customFormat="1"/>
    <row r="5690" customFormat="1"/>
    <row r="5691" customFormat="1"/>
    <row r="5692" customFormat="1"/>
    <row r="5693" customFormat="1"/>
    <row r="5694" customFormat="1"/>
    <row r="5695" customFormat="1"/>
    <row r="5696" customFormat="1"/>
    <row r="5697" customFormat="1"/>
    <row r="5698" customFormat="1"/>
    <row r="5699" customFormat="1"/>
    <row r="5700" customFormat="1"/>
    <row r="5701" customFormat="1"/>
    <row r="5702" customFormat="1"/>
    <row r="5703" customFormat="1"/>
    <row r="5704" customFormat="1"/>
    <row r="5705" customFormat="1"/>
    <row r="5706" customFormat="1"/>
    <row r="5707" customFormat="1"/>
    <row r="5708" customFormat="1"/>
    <row r="5709" customFormat="1"/>
    <row r="5710" customFormat="1"/>
    <row r="5711" customFormat="1"/>
    <row r="5712" customFormat="1"/>
    <row r="5713" customFormat="1"/>
    <row r="5714" customFormat="1"/>
    <row r="5715" customFormat="1"/>
    <row r="5716" customFormat="1"/>
    <row r="5717" customFormat="1"/>
    <row r="5718" customFormat="1"/>
    <row r="5719" customFormat="1"/>
    <row r="5720" customFormat="1"/>
    <row r="5721" customFormat="1"/>
    <row r="5722" customFormat="1"/>
    <row r="5723" customFormat="1"/>
    <row r="5724" customFormat="1"/>
    <row r="5725" customFormat="1"/>
    <row r="5726" customFormat="1"/>
    <row r="5727" customFormat="1"/>
    <row r="5728" customFormat="1"/>
    <row r="5729" customFormat="1"/>
    <row r="5730" customFormat="1"/>
    <row r="5731" customFormat="1"/>
    <row r="5732" customFormat="1"/>
    <row r="5733" customFormat="1"/>
    <row r="5734" customFormat="1"/>
    <row r="5735" customFormat="1"/>
    <row r="5736" customFormat="1"/>
    <row r="5737" customFormat="1"/>
    <row r="5738" customFormat="1"/>
    <row r="5739" customFormat="1"/>
    <row r="5740" customFormat="1"/>
    <row r="5741" customFormat="1"/>
    <row r="5742" customFormat="1"/>
    <row r="5743" customFormat="1"/>
    <row r="5744" customFormat="1"/>
    <row r="5745" customFormat="1"/>
    <row r="5746" customFormat="1"/>
    <row r="5747" customFormat="1"/>
    <row r="5748" customFormat="1"/>
    <row r="5749" customFormat="1"/>
    <row r="5750" customFormat="1"/>
    <row r="5751" customFormat="1"/>
    <row r="5752" customFormat="1"/>
    <row r="5753" customFormat="1"/>
    <row r="5754" customFormat="1"/>
    <row r="5755" customFormat="1"/>
    <row r="5756" customFormat="1"/>
    <row r="5757" customFormat="1"/>
    <row r="5758" customFormat="1"/>
    <row r="5759" customFormat="1"/>
    <row r="5760" customFormat="1"/>
    <row r="5761" customFormat="1"/>
    <row r="5762" customFormat="1"/>
    <row r="5763" customFormat="1"/>
    <row r="5764" customFormat="1"/>
    <row r="5765" customFormat="1"/>
    <row r="5766" customFormat="1"/>
    <row r="5767" customFormat="1"/>
    <row r="5768" customFormat="1"/>
    <row r="5769" customFormat="1"/>
    <row r="5770" customFormat="1"/>
    <row r="5771" customFormat="1"/>
    <row r="5772" customFormat="1"/>
    <row r="5773" customFormat="1"/>
    <row r="5774" customFormat="1"/>
    <row r="5775" customFormat="1"/>
    <row r="5776" customFormat="1"/>
    <row r="5777" customFormat="1"/>
    <row r="5778" customFormat="1"/>
    <row r="5779" customFormat="1"/>
    <row r="5780" customFormat="1"/>
    <row r="5781" customFormat="1"/>
    <row r="5782" customFormat="1"/>
    <row r="5783" customFormat="1"/>
    <row r="5784" customFormat="1"/>
    <row r="5785" customFormat="1"/>
    <row r="5786" customFormat="1"/>
    <row r="5787" customFormat="1"/>
    <row r="5788" customFormat="1"/>
    <row r="5789" customFormat="1"/>
    <row r="5790" customFormat="1"/>
    <row r="5791" customFormat="1"/>
    <row r="5792" customFormat="1"/>
    <row r="5793" customFormat="1"/>
    <row r="5794" customFormat="1"/>
    <row r="5795" customFormat="1"/>
    <row r="5796" customFormat="1"/>
    <row r="5797" customFormat="1"/>
    <row r="5798" customFormat="1"/>
    <row r="5799" customFormat="1"/>
    <row r="5800" customFormat="1"/>
    <row r="5801" customFormat="1"/>
    <row r="5802" customFormat="1"/>
    <row r="5803" customFormat="1"/>
    <row r="5804" customFormat="1"/>
    <row r="5805" customFormat="1"/>
    <row r="5806" customFormat="1"/>
    <row r="5807" customFormat="1"/>
    <row r="5808" customFormat="1"/>
    <row r="5809" customFormat="1"/>
    <row r="5810" customFormat="1"/>
    <row r="5811" customFormat="1"/>
    <row r="5812" customFormat="1"/>
    <row r="5813" customFormat="1"/>
    <row r="5814" customFormat="1"/>
    <row r="5815" customFormat="1"/>
    <row r="5816" customFormat="1"/>
    <row r="5817" customFormat="1"/>
    <row r="5818" customFormat="1"/>
    <row r="5819" customFormat="1"/>
    <row r="5820" customFormat="1"/>
    <row r="5821" customFormat="1"/>
    <row r="5822" customFormat="1"/>
    <row r="5823" customFormat="1"/>
    <row r="5824" customFormat="1"/>
    <row r="5825" customFormat="1"/>
    <row r="5826" customFormat="1"/>
    <row r="5827" customFormat="1"/>
    <row r="5828" customFormat="1"/>
    <row r="5829" customFormat="1"/>
    <row r="5830" customFormat="1"/>
    <row r="5831" customFormat="1"/>
    <row r="5832" customFormat="1"/>
    <row r="5833" customFormat="1"/>
    <row r="5834" customFormat="1"/>
    <row r="5835" customFormat="1"/>
    <row r="5836" customFormat="1"/>
    <row r="5837" customFormat="1"/>
    <row r="5838" customFormat="1"/>
    <row r="5839" customFormat="1"/>
    <row r="5840" customFormat="1"/>
    <row r="5841" customFormat="1"/>
    <row r="5842" customFormat="1"/>
    <row r="5843" customFormat="1"/>
    <row r="5844" customFormat="1"/>
    <row r="5845" customFormat="1"/>
    <row r="5846" customFormat="1"/>
    <row r="5847" customFormat="1"/>
    <row r="5848" customFormat="1"/>
    <row r="5849" customFormat="1"/>
    <row r="5850" customFormat="1"/>
    <row r="5851" customFormat="1"/>
    <row r="5852" customFormat="1"/>
    <row r="5853" customFormat="1"/>
    <row r="5854" customFormat="1"/>
    <row r="5855" customFormat="1"/>
    <row r="5856" customFormat="1"/>
    <row r="5857" customFormat="1"/>
    <row r="5858" customFormat="1"/>
    <row r="5859" customFormat="1"/>
    <row r="5860" customFormat="1"/>
    <row r="5861" customFormat="1"/>
    <row r="5862" customFormat="1"/>
    <row r="5863" customFormat="1"/>
    <row r="5864" customFormat="1"/>
    <row r="5865" customFormat="1"/>
    <row r="5866" customFormat="1"/>
    <row r="5867" customFormat="1"/>
    <row r="5868" customFormat="1"/>
    <row r="5869" customFormat="1"/>
    <row r="5870" customFormat="1"/>
    <row r="5871" customFormat="1"/>
    <row r="5872" customFormat="1"/>
    <row r="5873" customFormat="1"/>
    <row r="5874" customFormat="1"/>
    <row r="5875" customFormat="1"/>
    <row r="5876" customFormat="1"/>
    <row r="5877" customFormat="1"/>
    <row r="5878" customFormat="1"/>
    <row r="5879" customFormat="1"/>
    <row r="5880" customFormat="1"/>
    <row r="5881" customFormat="1"/>
    <row r="5882" customFormat="1"/>
    <row r="5883" customFormat="1"/>
    <row r="5884" customFormat="1"/>
    <row r="5885" customFormat="1"/>
    <row r="5886" customFormat="1"/>
    <row r="5887" customFormat="1"/>
    <row r="5888" customFormat="1"/>
    <row r="5889" customFormat="1"/>
    <row r="5890" customFormat="1"/>
    <row r="5891" customFormat="1"/>
    <row r="5892" customFormat="1"/>
    <row r="5893" customFormat="1"/>
    <row r="5894" customFormat="1"/>
    <row r="5895" customFormat="1"/>
    <row r="5896" customFormat="1"/>
    <row r="5897" customFormat="1"/>
    <row r="5898" customFormat="1"/>
    <row r="5899" customFormat="1"/>
    <row r="5900" customFormat="1"/>
    <row r="5901" customFormat="1"/>
    <row r="5902" customFormat="1"/>
    <row r="5903" customFormat="1"/>
    <row r="5904" customFormat="1"/>
    <row r="5905" customFormat="1"/>
    <row r="5906" customFormat="1"/>
    <row r="5907" customFormat="1"/>
    <row r="5908" customFormat="1"/>
    <row r="5909" customFormat="1"/>
    <row r="5910" customFormat="1"/>
    <row r="5911" customFormat="1"/>
    <row r="5912" customFormat="1"/>
    <row r="5913" customFormat="1"/>
    <row r="5914" customFormat="1"/>
    <row r="5915" customFormat="1"/>
    <row r="5916" customFormat="1"/>
    <row r="5917" customFormat="1"/>
    <row r="5918" customFormat="1"/>
    <row r="5919" customFormat="1"/>
    <row r="5920" customFormat="1"/>
    <row r="5921" customFormat="1"/>
    <row r="5922" customFormat="1"/>
    <row r="5923" customFormat="1"/>
    <row r="5924" customFormat="1"/>
    <row r="5925" customFormat="1"/>
    <row r="5926" customFormat="1"/>
    <row r="5927" customFormat="1"/>
    <row r="5928" customFormat="1"/>
    <row r="5929" customFormat="1"/>
    <row r="5930" customFormat="1"/>
    <row r="5931" customFormat="1"/>
    <row r="5932" customFormat="1"/>
    <row r="5933" customFormat="1"/>
    <row r="5934" customFormat="1"/>
    <row r="5935" customFormat="1"/>
    <row r="5936" customFormat="1"/>
    <row r="5937" customFormat="1"/>
    <row r="5938" customFormat="1"/>
    <row r="5939" customFormat="1"/>
    <row r="5940" customFormat="1"/>
    <row r="5941" customFormat="1"/>
    <row r="5942" customFormat="1"/>
    <row r="5943" customFormat="1"/>
    <row r="5944" customFormat="1"/>
    <row r="5945" customFormat="1"/>
    <row r="5946" customFormat="1"/>
    <row r="5947" customFormat="1"/>
    <row r="5948" customFormat="1"/>
    <row r="5949" customFormat="1"/>
    <row r="5950" customFormat="1"/>
    <row r="5951" customFormat="1"/>
    <row r="5952" customFormat="1"/>
    <row r="5953" customFormat="1"/>
    <row r="5954" customFormat="1"/>
    <row r="5955" customFormat="1"/>
    <row r="5956" customFormat="1"/>
    <row r="5957" customFormat="1"/>
    <row r="5958" customFormat="1"/>
    <row r="5959" customFormat="1"/>
    <row r="5960" customFormat="1"/>
    <row r="5961" customFormat="1"/>
    <row r="5962" customFormat="1"/>
    <row r="5963" customFormat="1"/>
    <row r="5964" customFormat="1"/>
    <row r="5965" customFormat="1"/>
    <row r="5966" customFormat="1"/>
    <row r="5967" customFormat="1"/>
    <row r="5968" customFormat="1"/>
    <row r="5969" customFormat="1"/>
    <row r="5970" customFormat="1"/>
    <row r="5971" customFormat="1"/>
    <row r="5972" customFormat="1"/>
    <row r="5973" customFormat="1"/>
    <row r="5974" customFormat="1"/>
    <row r="5975" customFormat="1"/>
    <row r="5976" customFormat="1"/>
    <row r="5977" customFormat="1"/>
    <row r="5978" customFormat="1"/>
    <row r="5979" customFormat="1"/>
    <row r="5980" customFormat="1"/>
    <row r="5981" customFormat="1"/>
    <row r="5982" customFormat="1"/>
    <row r="5983" customFormat="1"/>
    <row r="5984" customFormat="1"/>
    <row r="5985" customFormat="1"/>
    <row r="5986" customFormat="1"/>
    <row r="5987" customFormat="1"/>
    <row r="5988" customFormat="1"/>
    <row r="5989" customFormat="1"/>
    <row r="5990" customFormat="1"/>
    <row r="5991" customFormat="1"/>
    <row r="5992" customFormat="1"/>
    <row r="5993" customFormat="1"/>
    <row r="5994" customFormat="1"/>
    <row r="5995" customFormat="1"/>
    <row r="5996" customFormat="1"/>
    <row r="5997" customFormat="1"/>
    <row r="5998" customFormat="1"/>
    <row r="5999" customFormat="1"/>
    <row r="6000" customFormat="1"/>
    <row r="6001" customFormat="1"/>
    <row r="6002" customFormat="1"/>
    <row r="6003" customFormat="1"/>
    <row r="6004" customFormat="1"/>
    <row r="6005" customFormat="1"/>
    <row r="6006" customFormat="1"/>
    <row r="6007" customFormat="1"/>
    <row r="6008" customFormat="1"/>
    <row r="6009" customFormat="1"/>
    <row r="6010" customFormat="1"/>
    <row r="6011" customFormat="1"/>
    <row r="6012" customFormat="1"/>
    <row r="6013" customFormat="1"/>
    <row r="6014" customFormat="1"/>
    <row r="6015" customFormat="1"/>
    <row r="6016" customFormat="1"/>
    <row r="6017" customFormat="1"/>
    <row r="6018" customFormat="1"/>
    <row r="6019" customFormat="1"/>
    <row r="6020" customFormat="1"/>
    <row r="6021" customFormat="1"/>
    <row r="6022" customFormat="1"/>
    <row r="6023" customFormat="1"/>
    <row r="6024" customFormat="1"/>
    <row r="6025" customFormat="1"/>
    <row r="6026" customFormat="1"/>
    <row r="6027" customFormat="1"/>
    <row r="6028" customFormat="1"/>
    <row r="6029" customFormat="1"/>
    <row r="6030" customFormat="1"/>
    <row r="6031" customFormat="1"/>
    <row r="6032" customFormat="1"/>
    <row r="6033" customFormat="1"/>
    <row r="6034" customFormat="1"/>
    <row r="6035" customFormat="1"/>
    <row r="6036" customFormat="1"/>
    <row r="6037" customFormat="1"/>
    <row r="6038" customFormat="1"/>
    <row r="6039" customFormat="1"/>
    <row r="6040" customFormat="1"/>
    <row r="6041" customFormat="1"/>
    <row r="6042" customFormat="1"/>
    <row r="6043" customFormat="1"/>
    <row r="6044" customFormat="1"/>
    <row r="6045" customFormat="1"/>
    <row r="6046" customFormat="1"/>
    <row r="6047" customFormat="1"/>
    <row r="6048" customFormat="1"/>
    <row r="6049" customFormat="1"/>
    <row r="6050" customFormat="1"/>
    <row r="6051" customFormat="1"/>
    <row r="6052" customFormat="1"/>
    <row r="6053" customFormat="1"/>
    <row r="6054" customFormat="1"/>
    <row r="6055" customFormat="1"/>
    <row r="6056" customFormat="1"/>
    <row r="6057" customFormat="1"/>
    <row r="6058" customFormat="1"/>
    <row r="6059" customFormat="1"/>
    <row r="6060" customFormat="1"/>
    <row r="6061" customFormat="1"/>
    <row r="6062" customFormat="1"/>
    <row r="6063" customFormat="1"/>
    <row r="6064" customFormat="1"/>
    <row r="6065" customFormat="1"/>
    <row r="6066" customFormat="1"/>
    <row r="6067" customFormat="1"/>
    <row r="6068" customFormat="1"/>
    <row r="6069" customFormat="1"/>
    <row r="6070" customFormat="1"/>
    <row r="6071" customFormat="1"/>
    <row r="6072" customFormat="1"/>
    <row r="6073" customFormat="1"/>
    <row r="6074" customFormat="1"/>
    <row r="6075" customFormat="1"/>
    <row r="6076" customFormat="1"/>
    <row r="6077" customFormat="1"/>
    <row r="6078" customFormat="1"/>
    <row r="6079" customFormat="1"/>
    <row r="6080" customFormat="1"/>
    <row r="6081" customFormat="1"/>
    <row r="6082" customFormat="1"/>
    <row r="6083" customFormat="1"/>
    <row r="6084" customFormat="1"/>
    <row r="6085" customFormat="1"/>
    <row r="6086" customFormat="1"/>
    <row r="6087" customFormat="1"/>
    <row r="6088" customFormat="1"/>
    <row r="6089" customFormat="1"/>
    <row r="6090" customFormat="1"/>
    <row r="6091" customFormat="1"/>
    <row r="6092" customFormat="1"/>
    <row r="6093" customFormat="1"/>
    <row r="6094" customFormat="1"/>
    <row r="6095" customFormat="1"/>
    <row r="6096" customFormat="1"/>
    <row r="6097" customFormat="1"/>
    <row r="6098" customFormat="1"/>
    <row r="6099" customFormat="1"/>
    <row r="6100" customFormat="1"/>
    <row r="6101" customFormat="1"/>
    <row r="6102" customFormat="1"/>
    <row r="6103" customFormat="1"/>
    <row r="6104" customFormat="1"/>
    <row r="6105" customFormat="1"/>
    <row r="6106" customFormat="1"/>
    <row r="6107" customFormat="1"/>
    <row r="6108" customFormat="1"/>
    <row r="6109" customFormat="1"/>
    <row r="6110" customFormat="1"/>
    <row r="6111" customFormat="1"/>
    <row r="6112" customFormat="1"/>
    <row r="6113" customFormat="1"/>
    <row r="6114" customFormat="1"/>
    <row r="6115" customFormat="1"/>
    <row r="6116" customFormat="1"/>
    <row r="6117" customFormat="1"/>
    <row r="6118" customFormat="1"/>
    <row r="6119" customFormat="1"/>
    <row r="6120" customFormat="1"/>
    <row r="6121" customFormat="1"/>
    <row r="6122" customFormat="1"/>
    <row r="6123" customFormat="1"/>
    <row r="6124" customFormat="1"/>
    <row r="6125" customFormat="1"/>
    <row r="6126" customFormat="1"/>
    <row r="6127" customFormat="1"/>
    <row r="6128" customFormat="1"/>
    <row r="6129" customFormat="1"/>
    <row r="6130" customFormat="1"/>
    <row r="6131" customFormat="1"/>
    <row r="6132" customFormat="1"/>
    <row r="6133" customFormat="1"/>
    <row r="6134" customFormat="1"/>
    <row r="6135" customFormat="1"/>
    <row r="6136" customFormat="1"/>
    <row r="6137" customFormat="1"/>
    <row r="6138" customFormat="1"/>
    <row r="6139" customFormat="1"/>
    <row r="6140" customFormat="1"/>
    <row r="6141" customFormat="1"/>
    <row r="6142" customFormat="1"/>
    <row r="6143" customFormat="1"/>
    <row r="6144" customFormat="1"/>
    <row r="6145" customFormat="1"/>
    <row r="6146" customFormat="1"/>
    <row r="6147" customFormat="1"/>
    <row r="6148" customFormat="1"/>
    <row r="6149" customFormat="1"/>
    <row r="6150" customFormat="1"/>
    <row r="6151" customFormat="1"/>
    <row r="6152" customFormat="1"/>
    <row r="6153" customFormat="1"/>
    <row r="6154" customFormat="1"/>
    <row r="6155" customFormat="1"/>
    <row r="6156" customFormat="1"/>
    <row r="6157" customFormat="1"/>
    <row r="6158" customFormat="1"/>
    <row r="6159" customFormat="1"/>
    <row r="6160" customFormat="1"/>
    <row r="6161" customFormat="1"/>
    <row r="6162" customFormat="1"/>
    <row r="6163" customFormat="1"/>
    <row r="6164" customFormat="1"/>
    <row r="6165" customFormat="1"/>
    <row r="6166" customFormat="1"/>
    <row r="6167" customFormat="1"/>
    <row r="6168" customFormat="1"/>
    <row r="6169" customFormat="1"/>
    <row r="6170" customFormat="1"/>
    <row r="6171" customFormat="1"/>
    <row r="6172" customFormat="1"/>
    <row r="6173" customFormat="1"/>
    <row r="6174" customFormat="1"/>
    <row r="6175" customFormat="1"/>
    <row r="6176" customFormat="1"/>
    <row r="6177" customFormat="1"/>
    <row r="6178" customFormat="1"/>
    <row r="6179" customFormat="1"/>
    <row r="6180" customFormat="1"/>
    <row r="6181" customFormat="1"/>
    <row r="6182" customFormat="1"/>
    <row r="6183" customFormat="1"/>
    <row r="6184" customFormat="1"/>
    <row r="6185" customFormat="1"/>
    <row r="6186" customFormat="1"/>
    <row r="6187" customFormat="1"/>
    <row r="6188" customFormat="1"/>
    <row r="6189" customFormat="1"/>
    <row r="6190" customFormat="1"/>
    <row r="6191" customFormat="1"/>
    <row r="6192" customFormat="1"/>
    <row r="6193" customFormat="1"/>
    <row r="6194" customFormat="1"/>
    <row r="6195" customFormat="1"/>
    <row r="6196" customFormat="1"/>
    <row r="6197" customFormat="1"/>
    <row r="6198" customFormat="1"/>
    <row r="6199" customFormat="1"/>
    <row r="6200" customFormat="1"/>
    <row r="6201" customFormat="1"/>
    <row r="6202" customFormat="1"/>
    <row r="6203" customFormat="1"/>
    <row r="6204" customFormat="1"/>
    <row r="6205" customFormat="1"/>
    <row r="6206" customFormat="1"/>
    <row r="6207" customFormat="1"/>
    <row r="6208" customFormat="1"/>
    <row r="6209" customFormat="1"/>
    <row r="6210" customFormat="1"/>
    <row r="6211" customFormat="1"/>
    <row r="6212" customFormat="1"/>
    <row r="6213" customFormat="1"/>
    <row r="6214" customFormat="1"/>
    <row r="6215" customFormat="1"/>
    <row r="6216" customFormat="1"/>
    <row r="6217" customFormat="1"/>
    <row r="6218" customFormat="1"/>
    <row r="6219" customFormat="1"/>
    <row r="6220" customFormat="1"/>
    <row r="6221" customFormat="1"/>
    <row r="6222" customFormat="1"/>
    <row r="6223" customFormat="1"/>
    <row r="6224" customFormat="1"/>
    <row r="6225" customFormat="1"/>
    <row r="6226" customFormat="1"/>
    <row r="6227" customFormat="1"/>
    <row r="6228" customFormat="1"/>
    <row r="6229" customFormat="1"/>
    <row r="6230" customFormat="1"/>
    <row r="6231" customFormat="1"/>
    <row r="6232" customFormat="1"/>
    <row r="6233" customFormat="1"/>
    <row r="6234" customFormat="1"/>
    <row r="6235" customFormat="1"/>
    <row r="6236" customFormat="1"/>
    <row r="6237" customFormat="1"/>
    <row r="6238" customFormat="1"/>
    <row r="6239" customFormat="1"/>
    <row r="6240" customFormat="1"/>
    <row r="6241" customFormat="1"/>
    <row r="6242" customFormat="1"/>
    <row r="6243" customFormat="1"/>
    <row r="6244" customFormat="1"/>
    <row r="6245" customFormat="1"/>
    <row r="6246" customFormat="1"/>
    <row r="6247" customFormat="1"/>
    <row r="6248" customFormat="1"/>
    <row r="6249" customFormat="1"/>
    <row r="6250" customFormat="1"/>
    <row r="6251" customFormat="1"/>
    <row r="6252" customFormat="1"/>
    <row r="6253" customFormat="1"/>
    <row r="6254" customFormat="1"/>
    <row r="6255" customFormat="1"/>
    <row r="6256" customFormat="1"/>
    <row r="6257" customFormat="1"/>
    <row r="6258" customFormat="1"/>
    <row r="6259" customFormat="1"/>
    <row r="6260" customFormat="1"/>
    <row r="6261" customFormat="1"/>
    <row r="6262" customFormat="1"/>
    <row r="6263" customFormat="1"/>
    <row r="6264" customFormat="1"/>
    <row r="6265" customFormat="1"/>
    <row r="6266" customFormat="1"/>
    <row r="6267" customFormat="1"/>
    <row r="6268" customFormat="1"/>
    <row r="6269" customFormat="1"/>
    <row r="6270" customFormat="1"/>
    <row r="6271" customFormat="1"/>
    <row r="6272" customFormat="1"/>
    <row r="6273" customFormat="1"/>
    <row r="6274" customFormat="1"/>
    <row r="6275" customFormat="1"/>
    <row r="6276" customFormat="1"/>
    <row r="6277" customFormat="1"/>
    <row r="6278" customFormat="1"/>
    <row r="6279" customFormat="1"/>
    <row r="6280" customFormat="1"/>
    <row r="6281" customFormat="1"/>
    <row r="6282" customFormat="1"/>
    <row r="6283" customFormat="1"/>
    <row r="6284" customFormat="1"/>
    <row r="6285" customFormat="1"/>
    <row r="6286" customFormat="1"/>
    <row r="6287" customFormat="1"/>
    <row r="6288" customFormat="1"/>
    <row r="6289" customFormat="1"/>
    <row r="6290" customFormat="1"/>
    <row r="6291" customFormat="1"/>
    <row r="6292" customFormat="1"/>
    <row r="6293" customFormat="1"/>
    <row r="6294" customFormat="1"/>
    <row r="6295" customFormat="1"/>
    <row r="6296" customFormat="1"/>
    <row r="6297" customFormat="1"/>
    <row r="6298" customFormat="1"/>
    <row r="6299" customFormat="1"/>
    <row r="6300" customFormat="1"/>
    <row r="6301" customFormat="1"/>
    <row r="6302" customFormat="1"/>
    <row r="6303" customFormat="1"/>
    <row r="6304" customFormat="1"/>
    <row r="6305" customFormat="1"/>
    <row r="6306" customFormat="1"/>
    <row r="6307" customFormat="1"/>
    <row r="6308" customFormat="1"/>
    <row r="6309" customFormat="1"/>
    <row r="6310" customFormat="1"/>
    <row r="6311" customFormat="1"/>
    <row r="6312" customFormat="1"/>
    <row r="6313" customFormat="1"/>
    <row r="6314" customFormat="1"/>
    <row r="6315" customFormat="1"/>
    <row r="6316" customFormat="1"/>
    <row r="6317" customFormat="1"/>
    <row r="6318" customFormat="1"/>
    <row r="6319" customFormat="1"/>
    <row r="6320" customFormat="1"/>
    <row r="6321" customFormat="1"/>
    <row r="6322" customFormat="1"/>
    <row r="6323" customFormat="1"/>
    <row r="6324" customFormat="1"/>
    <row r="6325" customFormat="1"/>
    <row r="6326" customFormat="1"/>
    <row r="6327" customFormat="1"/>
    <row r="6328" customFormat="1"/>
    <row r="6329" customFormat="1"/>
    <row r="6330" customFormat="1"/>
    <row r="6331" customFormat="1"/>
    <row r="6332" customFormat="1"/>
    <row r="6333" customFormat="1"/>
    <row r="6334" customFormat="1"/>
    <row r="6335" customFormat="1"/>
    <row r="6336" customFormat="1"/>
    <row r="6337" customFormat="1"/>
    <row r="6338" customFormat="1"/>
    <row r="6339" customFormat="1"/>
    <row r="6340" customFormat="1"/>
    <row r="6341" customFormat="1"/>
    <row r="6342" customFormat="1"/>
    <row r="6343" customFormat="1"/>
    <row r="6344" customFormat="1"/>
    <row r="6345" customFormat="1"/>
    <row r="6346" customFormat="1"/>
    <row r="6347" customFormat="1"/>
    <row r="6348" customFormat="1"/>
    <row r="6349" customFormat="1"/>
    <row r="6350" customFormat="1"/>
    <row r="6351" customFormat="1"/>
    <row r="6352" customFormat="1"/>
    <row r="6353" customFormat="1"/>
    <row r="6354" customFormat="1"/>
    <row r="6355" customFormat="1"/>
    <row r="6356" customFormat="1"/>
    <row r="6357" customFormat="1"/>
    <row r="6358" customFormat="1"/>
    <row r="6359" customFormat="1"/>
    <row r="6360" customFormat="1"/>
    <row r="6361" customFormat="1"/>
    <row r="6362" customFormat="1"/>
    <row r="6363" customFormat="1"/>
    <row r="6364" customFormat="1"/>
    <row r="6365" customFormat="1"/>
    <row r="6366" customFormat="1"/>
    <row r="6367" customFormat="1"/>
    <row r="6368" customFormat="1"/>
    <row r="6369" customFormat="1"/>
    <row r="6370" customFormat="1"/>
    <row r="6371" customFormat="1"/>
    <row r="6372" customFormat="1"/>
    <row r="6373" customFormat="1"/>
    <row r="6374" customFormat="1"/>
    <row r="6375" customFormat="1"/>
    <row r="6376" customFormat="1"/>
    <row r="6377" customFormat="1"/>
    <row r="6378" customFormat="1"/>
    <row r="6379" customFormat="1"/>
    <row r="6380" customFormat="1"/>
    <row r="6381" customFormat="1"/>
    <row r="6382" customFormat="1"/>
    <row r="6383" customFormat="1"/>
    <row r="6384" customFormat="1"/>
    <row r="6385" customFormat="1"/>
    <row r="6386" customFormat="1"/>
    <row r="6387" customFormat="1"/>
    <row r="6388" customFormat="1"/>
    <row r="6389" customFormat="1"/>
    <row r="6390" customFormat="1"/>
    <row r="6391" customFormat="1"/>
    <row r="6392" customFormat="1"/>
    <row r="6393" customFormat="1"/>
    <row r="6394" customFormat="1"/>
    <row r="6395" customFormat="1"/>
    <row r="6396" customFormat="1"/>
    <row r="6397" customFormat="1"/>
    <row r="6398" customFormat="1"/>
    <row r="6399" customFormat="1"/>
    <row r="6400" customFormat="1"/>
    <row r="6401" customFormat="1"/>
    <row r="6402" customFormat="1"/>
    <row r="6403" customFormat="1"/>
    <row r="6404" customFormat="1"/>
    <row r="6405" customFormat="1"/>
    <row r="6406" customFormat="1"/>
    <row r="6407" customFormat="1"/>
    <row r="6408" customFormat="1"/>
    <row r="6409" customFormat="1"/>
    <row r="6410" customFormat="1"/>
    <row r="6411" customFormat="1"/>
    <row r="6412" customFormat="1"/>
    <row r="6413" customFormat="1"/>
    <row r="6414" customFormat="1"/>
    <row r="6415" customFormat="1"/>
    <row r="6416" customFormat="1"/>
    <row r="6417" customFormat="1"/>
    <row r="6418" customFormat="1"/>
    <row r="6419" customFormat="1"/>
    <row r="6420" customFormat="1"/>
    <row r="6421" customFormat="1"/>
    <row r="6422" customFormat="1"/>
    <row r="6423" customFormat="1"/>
    <row r="6424" customFormat="1"/>
    <row r="6425" customFormat="1"/>
    <row r="6426" customFormat="1"/>
    <row r="6427" customFormat="1"/>
    <row r="6428" customFormat="1"/>
    <row r="6429" customFormat="1"/>
    <row r="6430" customFormat="1"/>
    <row r="6431" customFormat="1"/>
    <row r="6432" customFormat="1"/>
    <row r="6433" customFormat="1"/>
    <row r="6434" customFormat="1"/>
    <row r="6435" customFormat="1"/>
    <row r="6436" customFormat="1"/>
    <row r="6437" customFormat="1"/>
    <row r="6438" customFormat="1"/>
    <row r="6439" customFormat="1"/>
    <row r="6440" customFormat="1"/>
    <row r="6441" customFormat="1"/>
    <row r="6442" customFormat="1"/>
    <row r="6443" customFormat="1"/>
    <row r="6444" customFormat="1"/>
    <row r="6445" customFormat="1"/>
    <row r="6446" customFormat="1"/>
    <row r="6447" customFormat="1"/>
    <row r="6448" customFormat="1"/>
    <row r="6449" customFormat="1"/>
    <row r="6450" customFormat="1"/>
    <row r="6451" customFormat="1"/>
    <row r="6452" customFormat="1"/>
    <row r="6453" customFormat="1"/>
    <row r="6454" customFormat="1"/>
    <row r="6455" customFormat="1"/>
    <row r="6456" customFormat="1"/>
    <row r="6457" customFormat="1"/>
    <row r="6458" customFormat="1"/>
    <row r="6459" customFormat="1"/>
    <row r="6460" customFormat="1"/>
    <row r="6461" customFormat="1"/>
    <row r="6462" customFormat="1"/>
    <row r="6463" customFormat="1"/>
    <row r="6464" customFormat="1"/>
    <row r="6465" customFormat="1"/>
    <row r="6466" customFormat="1"/>
    <row r="6467" customFormat="1"/>
    <row r="6468" customFormat="1"/>
    <row r="6469" customFormat="1"/>
    <row r="6470" customFormat="1"/>
    <row r="6471" customFormat="1"/>
    <row r="6472" customFormat="1"/>
    <row r="6473" customFormat="1"/>
    <row r="6474" customFormat="1"/>
    <row r="6475" customFormat="1"/>
    <row r="6476" customFormat="1"/>
    <row r="6477" customFormat="1"/>
    <row r="6478" customFormat="1"/>
    <row r="6479" customFormat="1"/>
    <row r="6480" customFormat="1"/>
    <row r="6481" customFormat="1"/>
    <row r="6482" customFormat="1"/>
    <row r="6483" customFormat="1"/>
    <row r="6484" customFormat="1"/>
    <row r="6485" customFormat="1"/>
    <row r="6486" customFormat="1"/>
    <row r="6487" customFormat="1"/>
    <row r="6488" customFormat="1"/>
    <row r="6489" customFormat="1"/>
    <row r="6490" customFormat="1"/>
    <row r="6491" customFormat="1"/>
    <row r="6492" customFormat="1"/>
    <row r="6493" customFormat="1"/>
    <row r="6494" customFormat="1"/>
    <row r="6495" customFormat="1"/>
    <row r="6496" customFormat="1"/>
    <row r="6497" customFormat="1"/>
    <row r="6498" customFormat="1"/>
    <row r="6499" customFormat="1"/>
    <row r="6500" customFormat="1"/>
    <row r="6501" customFormat="1"/>
    <row r="6502" customFormat="1"/>
    <row r="6503" customFormat="1"/>
    <row r="6504" customFormat="1"/>
    <row r="6505" customFormat="1"/>
    <row r="6506" customFormat="1"/>
    <row r="6507" customFormat="1"/>
    <row r="6508" customFormat="1"/>
    <row r="6509" customFormat="1"/>
    <row r="6510" customFormat="1"/>
    <row r="6511" customFormat="1"/>
    <row r="6512" customFormat="1"/>
    <row r="6513" customFormat="1"/>
    <row r="6514" customFormat="1"/>
    <row r="6515" customFormat="1"/>
    <row r="6516" customFormat="1"/>
    <row r="6517" customFormat="1"/>
    <row r="6518" customFormat="1"/>
    <row r="6519" customFormat="1"/>
    <row r="6520" customFormat="1"/>
    <row r="6521" customFormat="1"/>
    <row r="6522" customFormat="1"/>
    <row r="6523" customFormat="1"/>
    <row r="6524" customFormat="1"/>
    <row r="6525" customFormat="1"/>
    <row r="6526" customFormat="1"/>
    <row r="6527" customFormat="1"/>
    <row r="6528" customFormat="1"/>
    <row r="6529" customFormat="1"/>
    <row r="6530" customFormat="1"/>
    <row r="6531" customFormat="1"/>
    <row r="6532" customFormat="1"/>
    <row r="6533" customFormat="1"/>
    <row r="6534" customFormat="1"/>
    <row r="6535" customFormat="1"/>
    <row r="6536" customFormat="1"/>
    <row r="6537" customFormat="1"/>
    <row r="6538" customFormat="1"/>
    <row r="6539" customFormat="1"/>
    <row r="6540" customFormat="1"/>
    <row r="6541" customFormat="1"/>
    <row r="6542" customFormat="1"/>
    <row r="6543" customFormat="1"/>
    <row r="6544" customFormat="1"/>
    <row r="6545" customFormat="1"/>
    <row r="6546" customFormat="1"/>
    <row r="6547" customFormat="1"/>
    <row r="6548" customFormat="1"/>
    <row r="6549" customFormat="1"/>
    <row r="6550" customFormat="1"/>
    <row r="6551" customFormat="1"/>
    <row r="6552" customFormat="1"/>
    <row r="6553" customFormat="1"/>
    <row r="6554" customFormat="1"/>
    <row r="6555" customFormat="1"/>
    <row r="6556" customFormat="1"/>
    <row r="6557" customFormat="1"/>
    <row r="6558" customFormat="1"/>
    <row r="6559" customFormat="1"/>
    <row r="6560" customFormat="1"/>
    <row r="6561" customFormat="1"/>
    <row r="6562" customFormat="1"/>
    <row r="6563" customFormat="1"/>
    <row r="6564" customFormat="1"/>
    <row r="6565" customFormat="1"/>
    <row r="6566" customFormat="1"/>
    <row r="6567" customFormat="1"/>
    <row r="6568" customFormat="1"/>
    <row r="6569" customFormat="1"/>
    <row r="6570" customFormat="1"/>
    <row r="6571" customFormat="1"/>
    <row r="6572" customFormat="1"/>
    <row r="6573" customFormat="1"/>
    <row r="6574" customFormat="1"/>
    <row r="6575" customFormat="1"/>
    <row r="6576" customFormat="1"/>
    <row r="6577" customFormat="1"/>
    <row r="6578" customFormat="1"/>
    <row r="6579" customFormat="1"/>
    <row r="6580" customFormat="1"/>
    <row r="6581" customFormat="1"/>
    <row r="6582" customFormat="1"/>
    <row r="6583" customFormat="1"/>
    <row r="6584" customFormat="1"/>
    <row r="6585" customFormat="1"/>
    <row r="6586" customFormat="1"/>
    <row r="6587" customFormat="1"/>
    <row r="6588" customFormat="1"/>
    <row r="6589" customFormat="1"/>
    <row r="6590" customFormat="1"/>
    <row r="6591" customFormat="1"/>
    <row r="6592" customFormat="1"/>
    <row r="6593" customFormat="1"/>
    <row r="6594" customFormat="1"/>
    <row r="6595" customFormat="1"/>
    <row r="6596" customFormat="1"/>
    <row r="6597" customFormat="1"/>
    <row r="6598" customFormat="1"/>
    <row r="6599" customFormat="1"/>
    <row r="6600" customFormat="1"/>
    <row r="6601" customFormat="1"/>
    <row r="6602" customFormat="1"/>
    <row r="6603" customFormat="1"/>
    <row r="6604" customFormat="1"/>
    <row r="6605" customFormat="1"/>
    <row r="6606" customFormat="1"/>
    <row r="6607" customFormat="1"/>
    <row r="6608" customFormat="1"/>
    <row r="6609" customFormat="1"/>
    <row r="6610" customFormat="1"/>
    <row r="6611" customFormat="1"/>
    <row r="6612" customFormat="1"/>
    <row r="6613" customFormat="1"/>
    <row r="6614" customFormat="1"/>
    <row r="6615" customFormat="1"/>
    <row r="6616" customFormat="1"/>
    <row r="6617" customFormat="1"/>
    <row r="6618" customFormat="1"/>
    <row r="6619" customFormat="1"/>
    <row r="6620" customFormat="1"/>
    <row r="6621" customFormat="1"/>
    <row r="6622" customFormat="1"/>
    <row r="6623" customFormat="1"/>
    <row r="6624" customFormat="1"/>
    <row r="6625" customFormat="1"/>
    <row r="6626" customFormat="1"/>
    <row r="6627" customFormat="1"/>
    <row r="6628" customFormat="1"/>
    <row r="6629" customFormat="1"/>
    <row r="6630" customFormat="1"/>
    <row r="6631" customFormat="1"/>
    <row r="6632" customFormat="1"/>
    <row r="6633" customFormat="1"/>
    <row r="6634" customFormat="1"/>
    <row r="6635" customFormat="1"/>
    <row r="6636" customFormat="1"/>
    <row r="6637" customFormat="1"/>
    <row r="6638" customFormat="1"/>
    <row r="6639" customFormat="1"/>
    <row r="6640" customFormat="1"/>
    <row r="6641" customFormat="1"/>
    <row r="6642" customFormat="1"/>
    <row r="6643" customFormat="1"/>
    <row r="6644" customFormat="1"/>
    <row r="6645" customFormat="1"/>
    <row r="6646" customFormat="1"/>
    <row r="6647" customFormat="1"/>
    <row r="6648" customFormat="1"/>
    <row r="6649" customFormat="1"/>
    <row r="6650" customFormat="1"/>
    <row r="6651" customFormat="1"/>
    <row r="6652" customFormat="1"/>
    <row r="6653" customFormat="1"/>
    <row r="6654" customFormat="1"/>
    <row r="6655" customFormat="1"/>
    <row r="6656" customFormat="1"/>
    <row r="6657" customFormat="1"/>
    <row r="6658" customFormat="1"/>
    <row r="6659" customFormat="1"/>
    <row r="6660" customFormat="1"/>
    <row r="6661" customFormat="1"/>
    <row r="6662" customFormat="1"/>
    <row r="6663" customFormat="1"/>
    <row r="6664" customFormat="1"/>
    <row r="6665" customFormat="1"/>
    <row r="6666" customFormat="1"/>
    <row r="6667" customFormat="1"/>
    <row r="6668" customFormat="1"/>
    <row r="6669" customFormat="1"/>
    <row r="6670" customFormat="1"/>
    <row r="6671" customFormat="1"/>
    <row r="6672" customFormat="1"/>
    <row r="6673" customFormat="1"/>
    <row r="6674" customFormat="1"/>
    <row r="6675" customFormat="1"/>
    <row r="6676" customFormat="1"/>
    <row r="6677" customFormat="1"/>
    <row r="6678" customFormat="1"/>
    <row r="6679" customFormat="1"/>
    <row r="6680" customFormat="1"/>
    <row r="6681" customFormat="1"/>
    <row r="6682" customFormat="1"/>
    <row r="6683" customFormat="1"/>
    <row r="6684" customFormat="1"/>
    <row r="6685" customFormat="1"/>
    <row r="6686" customFormat="1"/>
    <row r="6687" customFormat="1"/>
    <row r="6688" customFormat="1"/>
    <row r="6689" customFormat="1"/>
    <row r="6690" customFormat="1"/>
    <row r="6691" customFormat="1"/>
    <row r="6692" customFormat="1"/>
    <row r="6693" customFormat="1"/>
    <row r="6694" customFormat="1"/>
    <row r="6695" customFormat="1"/>
    <row r="6696" customFormat="1"/>
    <row r="6697" customFormat="1"/>
    <row r="6698" customFormat="1"/>
    <row r="6699" customFormat="1"/>
    <row r="6700" customFormat="1"/>
    <row r="6701" customFormat="1"/>
    <row r="6702" customFormat="1"/>
    <row r="6703" customFormat="1"/>
    <row r="6704" customFormat="1"/>
    <row r="6705" customFormat="1"/>
    <row r="6706" customFormat="1"/>
    <row r="6707" customFormat="1"/>
    <row r="6708" customFormat="1"/>
    <row r="6709" customFormat="1"/>
    <row r="6710" customFormat="1"/>
    <row r="6711" customFormat="1"/>
    <row r="6712" customFormat="1"/>
    <row r="6713" customFormat="1"/>
    <row r="6714" customFormat="1"/>
    <row r="6715" customFormat="1"/>
    <row r="6716" customFormat="1"/>
    <row r="6717" customFormat="1"/>
    <row r="6718" customFormat="1"/>
    <row r="6719" customFormat="1"/>
    <row r="6720" customFormat="1"/>
    <row r="6721" customFormat="1"/>
    <row r="6722" customFormat="1"/>
    <row r="6723" customFormat="1"/>
    <row r="6724" customFormat="1"/>
    <row r="6725" customFormat="1"/>
    <row r="6726" customFormat="1"/>
    <row r="6727" customFormat="1"/>
    <row r="6728" customFormat="1"/>
    <row r="6729" customFormat="1"/>
    <row r="6730" customFormat="1"/>
    <row r="6731" customFormat="1"/>
    <row r="6732" customFormat="1"/>
    <row r="6733" customFormat="1"/>
    <row r="6734" customFormat="1"/>
    <row r="6735" customFormat="1"/>
    <row r="6736" customFormat="1"/>
    <row r="6737" customFormat="1"/>
    <row r="6738" customFormat="1"/>
    <row r="6739" customFormat="1"/>
    <row r="6740" customFormat="1"/>
    <row r="6741" customFormat="1"/>
    <row r="6742" customFormat="1"/>
    <row r="6743" customFormat="1"/>
    <row r="6744" customFormat="1"/>
    <row r="6745" customFormat="1"/>
    <row r="6746" customFormat="1"/>
    <row r="6747" customFormat="1"/>
    <row r="6748" customFormat="1"/>
    <row r="6749" customFormat="1"/>
    <row r="6750" customFormat="1"/>
    <row r="6751" customFormat="1"/>
    <row r="6752" customFormat="1"/>
    <row r="6753" customFormat="1"/>
    <row r="6754" customFormat="1"/>
    <row r="6755" customFormat="1"/>
    <row r="6756" customFormat="1"/>
    <row r="6757" customFormat="1"/>
    <row r="6758" customFormat="1"/>
    <row r="6759" customFormat="1"/>
    <row r="6760" customFormat="1"/>
    <row r="6761" customFormat="1"/>
    <row r="6762" customFormat="1"/>
    <row r="6763" customFormat="1"/>
    <row r="6764" customFormat="1"/>
    <row r="6765" customFormat="1"/>
    <row r="6766" customFormat="1"/>
    <row r="6767" customFormat="1"/>
    <row r="6768" customFormat="1"/>
    <row r="6769" customFormat="1"/>
    <row r="6770" customFormat="1"/>
    <row r="6771" customFormat="1"/>
    <row r="6772" customFormat="1"/>
    <row r="6773" customFormat="1"/>
    <row r="6774" customFormat="1"/>
    <row r="6775" customFormat="1"/>
    <row r="6776" customFormat="1"/>
    <row r="6777" customFormat="1"/>
    <row r="6778" customFormat="1"/>
    <row r="6779" customFormat="1"/>
    <row r="6780" customFormat="1"/>
    <row r="6781" customFormat="1"/>
    <row r="6782" customFormat="1"/>
    <row r="6783" customFormat="1"/>
    <row r="6784" customFormat="1"/>
    <row r="6785" customFormat="1"/>
    <row r="6786" customFormat="1"/>
    <row r="6787" customFormat="1"/>
    <row r="6788" customFormat="1"/>
    <row r="6789" customFormat="1"/>
    <row r="6790" customFormat="1"/>
    <row r="6791" customFormat="1"/>
    <row r="6792" customFormat="1"/>
    <row r="6793" customFormat="1"/>
    <row r="6794" customFormat="1"/>
    <row r="6795" customFormat="1"/>
    <row r="6796" customFormat="1"/>
    <row r="6797" customFormat="1"/>
    <row r="6798" customFormat="1"/>
    <row r="6799" customFormat="1"/>
    <row r="6800" customFormat="1"/>
    <row r="6801" customFormat="1"/>
    <row r="6802" customFormat="1"/>
    <row r="6803" customFormat="1"/>
    <row r="6804" customFormat="1"/>
    <row r="6805" customFormat="1"/>
    <row r="6806" customFormat="1"/>
    <row r="6807" customFormat="1"/>
    <row r="6808" customFormat="1"/>
    <row r="6809" customFormat="1"/>
    <row r="6810" customFormat="1"/>
    <row r="6811" customFormat="1"/>
    <row r="6812" customFormat="1"/>
    <row r="6813" customFormat="1"/>
    <row r="6814" customFormat="1"/>
    <row r="6815" customFormat="1"/>
    <row r="6816" customFormat="1"/>
    <row r="6817" customFormat="1"/>
    <row r="6818" customFormat="1"/>
    <row r="6819" customFormat="1"/>
    <row r="6820" customFormat="1"/>
    <row r="6821" customFormat="1"/>
    <row r="6822" customFormat="1"/>
    <row r="6823" customFormat="1"/>
    <row r="6824" customFormat="1"/>
    <row r="6825" customFormat="1"/>
    <row r="6826" customFormat="1"/>
    <row r="6827" customFormat="1"/>
    <row r="6828" customFormat="1"/>
    <row r="6829" customFormat="1"/>
    <row r="6830" customFormat="1"/>
    <row r="6831" customFormat="1"/>
    <row r="6832" customFormat="1"/>
    <row r="6833" customFormat="1"/>
    <row r="6834" customFormat="1"/>
    <row r="6835" customFormat="1"/>
    <row r="6836" customFormat="1"/>
    <row r="6837" customFormat="1"/>
    <row r="6838" customFormat="1"/>
    <row r="6839" customFormat="1"/>
    <row r="6840" customFormat="1"/>
    <row r="6841" customFormat="1"/>
    <row r="6842" customFormat="1"/>
    <row r="6843" customFormat="1"/>
    <row r="6844" customFormat="1"/>
    <row r="6845" customFormat="1"/>
    <row r="6846" customFormat="1"/>
    <row r="6847" customFormat="1"/>
    <row r="6848" customFormat="1"/>
    <row r="6849" customFormat="1"/>
    <row r="6850" customFormat="1"/>
    <row r="6851" customFormat="1"/>
    <row r="6852" customFormat="1"/>
    <row r="6853" customFormat="1"/>
    <row r="6854" customFormat="1"/>
    <row r="6855" customFormat="1"/>
    <row r="6856" customFormat="1"/>
    <row r="6857" customFormat="1"/>
    <row r="6858" customFormat="1"/>
    <row r="6859" customFormat="1"/>
    <row r="6860" customFormat="1"/>
    <row r="6861" customFormat="1"/>
    <row r="6862" customFormat="1"/>
    <row r="6863" customFormat="1"/>
    <row r="6864" customFormat="1"/>
    <row r="6865" customFormat="1"/>
    <row r="6866" customFormat="1"/>
    <row r="6867" customFormat="1"/>
    <row r="6868" customFormat="1"/>
    <row r="6869" customFormat="1"/>
    <row r="6870" customFormat="1"/>
    <row r="6871" customFormat="1"/>
    <row r="6872" customFormat="1"/>
    <row r="6873" customFormat="1"/>
    <row r="6874" customFormat="1"/>
    <row r="6875" customFormat="1"/>
    <row r="6876" customFormat="1"/>
    <row r="6877" customFormat="1"/>
    <row r="6878" customFormat="1"/>
    <row r="6879" customFormat="1"/>
    <row r="6880" customFormat="1"/>
    <row r="6881" customFormat="1"/>
    <row r="6882" customFormat="1"/>
    <row r="6883" customFormat="1"/>
    <row r="6884" customFormat="1"/>
    <row r="6885" customFormat="1"/>
    <row r="6886" customFormat="1"/>
    <row r="6887" customFormat="1"/>
    <row r="6888" customFormat="1"/>
    <row r="6889" customFormat="1"/>
    <row r="6890" customFormat="1"/>
    <row r="6891" customFormat="1"/>
    <row r="6892" customFormat="1"/>
    <row r="6893" customFormat="1"/>
    <row r="6894" customFormat="1"/>
    <row r="6895" customFormat="1"/>
    <row r="6896" customFormat="1"/>
    <row r="6897" customFormat="1"/>
    <row r="6898" customFormat="1"/>
    <row r="6899" customFormat="1"/>
    <row r="6900" customFormat="1"/>
    <row r="6901" customFormat="1"/>
    <row r="6902" customFormat="1"/>
    <row r="6903" customFormat="1"/>
    <row r="6904" customFormat="1"/>
    <row r="6905" customFormat="1"/>
    <row r="6906" customFormat="1"/>
    <row r="6907" customFormat="1"/>
    <row r="6908" customFormat="1"/>
    <row r="6909" customFormat="1"/>
    <row r="6910" customFormat="1"/>
    <row r="6911" customFormat="1"/>
    <row r="6912" customFormat="1"/>
    <row r="6913" customFormat="1"/>
    <row r="6914" customFormat="1"/>
    <row r="6915" customFormat="1"/>
    <row r="6916" customFormat="1"/>
    <row r="6917" customFormat="1"/>
    <row r="6918" customFormat="1"/>
    <row r="6919" customFormat="1"/>
    <row r="6920" customFormat="1"/>
    <row r="6921" customFormat="1"/>
    <row r="6922" customFormat="1"/>
    <row r="6923" customFormat="1"/>
    <row r="6924" customFormat="1"/>
    <row r="6925" customFormat="1"/>
    <row r="6926" customFormat="1"/>
    <row r="6927" customFormat="1"/>
    <row r="6928" customFormat="1"/>
    <row r="6929" customFormat="1"/>
    <row r="6930" customFormat="1"/>
    <row r="6931" customFormat="1"/>
    <row r="6932" customFormat="1"/>
    <row r="6933" customFormat="1"/>
    <row r="6934" customFormat="1"/>
    <row r="6935" customFormat="1"/>
    <row r="6936" customFormat="1"/>
    <row r="6937" customFormat="1"/>
    <row r="6938" customFormat="1"/>
    <row r="6939" customFormat="1"/>
    <row r="6940" customFormat="1"/>
    <row r="6941" customFormat="1"/>
    <row r="6942" customFormat="1"/>
    <row r="6943" customFormat="1"/>
    <row r="6944" customFormat="1"/>
    <row r="6945" customFormat="1"/>
    <row r="6946" customFormat="1"/>
    <row r="6947" customFormat="1"/>
    <row r="6948" customFormat="1"/>
    <row r="6949" customFormat="1"/>
    <row r="6950" customFormat="1"/>
    <row r="6951" customFormat="1"/>
    <row r="6952" customFormat="1"/>
    <row r="6953" customFormat="1"/>
    <row r="6954" customFormat="1"/>
    <row r="6955" customFormat="1"/>
    <row r="6956" customFormat="1"/>
    <row r="6957" customFormat="1"/>
    <row r="6958" customFormat="1"/>
    <row r="6959" customFormat="1"/>
    <row r="6960" customFormat="1"/>
    <row r="6961" customFormat="1"/>
    <row r="6962" customFormat="1"/>
    <row r="6963" customFormat="1"/>
    <row r="6964" customFormat="1"/>
    <row r="6965" customFormat="1"/>
    <row r="6966" customFormat="1"/>
    <row r="6967" customFormat="1"/>
    <row r="6968" customFormat="1"/>
    <row r="6969" customFormat="1"/>
    <row r="6970" customFormat="1"/>
    <row r="6971" customFormat="1"/>
    <row r="6972" customFormat="1"/>
    <row r="6973" customFormat="1"/>
    <row r="6974" customFormat="1"/>
    <row r="6975" customFormat="1"/>
    <row r="6976" customFormat="1"/>
    <row r="6977" customFormat="1"/>
    <row r="6978" customFormat="1"/>
    <row r="6979" customFormat="1"/>
    <row r="6980" customFormat="1"/>
    <row r="6981" customFormat="1"/>
    <row r="6982" customFormat="1"/>
    <row r="6983" customFormat="1"/>
    <row r="6984" customFormat="1"/>
    <row r="6985" customFormat="1"/>
    <row r="6986" customFormat="1"/>
    <row r="6987" customFormat="1"/>
    <row r="6988" customFormat="1"/>
    <row r="6989" customFormat="1"/>
    <row r="6990" customFormat="1"/>
    <row r="6991" customFormat="1"/>
    <row r="6992" customFormat="1"/>
    <row r="6993" customFormat="1"/>
    <row r="6994" customFormat="1"/>
    <row r="6995" customFormat="1"/>
    <row r="6996" customFormat="1"/>
    <row r="6997" customFormat="1"/>
    <row r="6998" customFormat="1"/>
    <row r="6999" customFormat="1"/>
    <row r="7000" customFormat="1"/>
    <row r="7001" customFormat="1"/>
    <row r="7002" customFormat="1"/>
    <row r="7003" customFormat="1"/>
    <row r="7004" customFormat="1"/>
    <row r="7005" customFormat="1"/>
    <row r="7006" customFormat="1"/>
    <row r="7007" customFormat="1"/>
    <row r="7008" customFormat="1"/>
    <row r="7009" customFormat="1"/>
    <row r="7010" customFormat="1"/>
    <row r="7011" customFormat="1"/>
    <row r="7012" customFormat="1"/>
    <row r="7013" customFormat="1"/>
    <row r="7014" customFormat="1"/>
    <row r="7015" customFormat="1"/>
    <row r="7016" customFormat="1"/>
    <row r="7017" customFormat="1"/>
    <row r="7018" customFormat="1"/>
    <row r="7019" customFormat="1"/>
    <row r="7020" customFormat="1"/>
    <row r="7021" customFormat="1"/>
    <row r="7022" customFormat="1"/>
    <row r="7023" customFormat="1"/>
    <row r="7024" customFormat="1"/>
    <row r="7025" customFormat="1"/>
    <row r="7026" customFormat="1"/>
    <row r="7027" customFormat="1"/>
    <row r="7028" customFormat="1"/>
    <row r="7029" customFormat="1"/>
    <row r="7030" customFormat="1"/>
    <row r="7031" customFormat="1"/>
    <row r="7032" customFormat="1"/>
    <row r="7033" customFormat="1"/>
    <row r="7034" customFormat="1"/>
    <row r="7035" customFormat="1"/>
    <row r="7036" customFormat="1"/>
    <row r="7037" customFormat="1"/>
    <row r="7038" customFormat="1"/>
    <row r="7039" customFormat="1"/>
    <row r="7040" customFormat="1"/>
    <row r="7041" customFormat="1"/>
    <row r="7042" customFormat="1"/>
    <row r="7043" customFormat="1"/>
    <row r="7044" customFormat="1"/>
    <row r="7045" customFormat="1"/>
    <row r="7046" customFormat="1"/>
    <row r="7047" customFormat="1"/>
    <row r="7048" customFormat="1"/>
    <row r="7049" customFormat="1"/>
    <row r="7050" customFormat="1"/>
    <row r="7051" customFormat="1"/>
    <row r="7052" customFormat="1"/>
    <row r="7053" customFormat="1"/>
    <row r="7054" customFormat="1"/>
    <row r="7055" customFormat="1"/>
    <row r="7056" customFormat="1"/>
    <row r="7057" customFormat="1"/>
    <row r="7058" customFormat="1"/>
    <row r="7059" customFormat="1"/>
    <row r="7060" customFormat="1"/>
    <row r="7061" customFormat="1"/>
    <row r="7062" customFormat="1"/>
    <row r="7063" customFormat="1"/>
    <row r="7064" customFormat="1"/>
    <row r="7065" customFormat="1"/>
    <row r="7066" customFormat="1"/>
    <row r="7067" customFormat="1"/>
    <row r="7068" customFormat="1"/>
    <row r="7069" customFormat="1"/>
    <row r="7070" customFormat="1"/>
    <row r="7071" customFormat="1"/>
    <row r="7072" customFormat="1"/>
    <row r="7073" customFormat="1"/>
    <row r="7074" customFormat="1"/>
    <row r="7075" customFormat="1"/>
    <row r="7076" customFormat="1"/>
    <row r="7077" customFormat="1"/>
    <row r="7078" customFormat="1"/>
    <row r="7079" customFormat="1"/>
    <row r="7080" customFormat="1"/>
    <row r="7081" customFormat="1"/>
    <row r="7082" customFormat="1"/>
    <row r="7083" customFormat="1"/>
    <row r="7084" customFormat="1"/>
    <row r="7085" customFormat="1"/>
    <row r="7086" customFormat="1"/>
    <row r="7087" customFormat="1"/>
    <row r="7088" customFormat="1"/>
    <row r="7089" customFormat="1"/>
    <row r="7090" customFormat="1"/>
    <row r="7091" customFormat="1"/>
    <row r="7092" customFormat="1"/>
    <row r="7093" customFormat="1"/>
    <row r="7094" customFormat="1"/>
    <row r="7095" customFormat="1"/>
    <row r="7096" customFormat="1"/>
    <row r="7097" customFormat="1"/>
    <row r="7098" customFormat="1"/>
    <row r="7099" customFormat="1"/>
    <row r="7100" customFormat="1"/>
    <row r="7101" customFormat="1"/>
    <row r="7102" customFormat="1"/>
    <row r="7103" customFormat="1"/>
    <row r="7104" customFormat="1"/>
    <row r="7105" customFormat="1"/>
    <row r="7106" customFormat="1"/>
    <row r="7107" customFormat="1"/>
    <row r="7108" customFormat="1"/>
    <row r="7109" customFormat="1"/>
    <row r="7110" customFormat="1"/>
    <row r="7111" customFormat="1"/>
    <row r="7112" customFormat="1"/>
    <row r="7113" customFormat="1"/>
    <row r="7114" customFormat="1"/>
    <row r="7115" customFormat="1"/>
    <row r="7116" customFormat="1"/>
    <row r="7117" customFormat="1"/>
    <row r="7118" customFormat="1"/>
    <row r="7119" customFormat="1"/>
    <row r="7120" customFormat="1"/>
    <row r="7121" customFormat="1"/>
    <row r="7122" customFormat="1"/>
    <row r="7123" customFormat="1"/>
    <row r="7124" customFormat="1"/>
    <row r="7125" customFormat="1"/>
    <row r="7126" customFormat="1"/>
    <row r="7127" customFormat="1"/>
    <row r="7128" customFormat="1"/>
    <row r="7129" customFormat="1"/>
    <row r="7130" customFormat="1"/>
    <row r="7131" customFormat="1"/>
    <row r="7132" customFormat="1"/>
    <row r="7133" customFormat="1"/>
    <row r="7134" customFormat="1"/>
    <row r="7135" customFormat="1"/>
    <row r="7136" customFormat="1"/>
    <row r="7137" customFormat="1"/>
    <row r="7138" customFormat="1"/>
    <row r="7139" customFormat="1"/>
    <row r="7140" customFormat="1"/>
    <row r="7141" customFormat="1"/>
    <row r="7142" customFormat="1"/>
    <row r="7143" customFormat="1"/>
    <row r="7144" customFormat="1"/>
    <row r="7145" customFormat="1"/>
    <row r="7146" customFormat="1"/>
    <row r="7147" customFormat="1"/>
    <row r="7148" customFormat="1"/>
    <row r="7149" customFormat="1"/>
    <row r="7150" customFormat="1"/>
    <row r="7151" customFormat="1"/>
    <row r="7152" customFormat="1"/>
    <row r="7153" customFormat="1"/>
    <row r="7154" customFormat="1"/>
    <row r="7155" customFormat="1"/>
    <row r="7156" customFormat="1"/>
    <row r="7157" customFormat="1"/>
    <row r="7158" customFormat="1"/>
    <row r="7159" customFormat="1"/>
    <row r="7160" customFormat="1"/>
    <row r="7161" customFormat="1"/>
    <row r="7162" customFormat="1"/>
    <row r="7163" customFormat="1"/>
    <row r="7164" customFormat="1"/>
    <row r="7165" customFormat="1"/>
    <row r="7166" customFormat="1"/>
    <row r="7167" customFormat="1"/>
    <row r="7168" customFormat="1"/>
    <row r="7169" customFormat="1"/>
    <row r="7170" customFormat="1"/>
    <row r="7171" customFormat="1"/>
    <row r="7172" customFormat="1"/>
    <row r="7173" customFormat="1"/>
    <row r="7174" customFormat="1"/>
    <row r="7175" customFormat="1"/>
    <row r="7176" customFormat="1"/>
    <row r="7177" customFormat="1"/>
    <row r="7178" customFormat="1"/>
    <row r="7179" customFormat="1"/>
    <row r="7180" customFormat="1"/>
    <row r="7181" customFormat="1"/>
    <row r="7182" customFormat="1"/>
    <row r="7183" customFormat="1"/>
    <row r="7184" customFormat="1"/>
    <row r="7185" customFormat="1"/>
    <row r="7186" customFormat="1"/>
    <row r="7187" customFormat="1"/>
    <row r="7188" customFormat="1"/>
    <row r="7189" customFormat="1"/>
    <row r="7190" customFormat="1"/>
    <row r="7191" customFormat="1"/>
    <row r="7192" customFormat="1"/>
    <row r="7193" customFormat="1"/>
    <row r="7194" customFormat="1"/>
    <row r="7195" customFormat="1"/>
    <row r="7196" customFormat="1"/>
    <row r="7197" customFormat="1"/>
    <row r="7198" customFormat="1"/>
    <row r="7199" customFormat="1"/>
    <row r="7200" customFormat="1"/>
    <row r="7201" customFormat="1"/>
    <row r="7202" customFormat="1"/>
    <row r="7203" customFormat="1"/>
    <row r="7204" customFormat="1"/>
    <row r="7205" customFormat="1"/>
    <row r="7206" customFormat="1"/>
    <row r="7207" customFormat="1"/>
    <row r="7208" customFormat="1"/>
    <row r="7209" customFormat="1"/>
    <row r="7210" customFormat="1"/>
    <row r="7211" customFormat="1"/>
    <row r="7212" customFormat="1"/>
    <row r="7213" customFormat="1"/>
    <row r="7214" customFormat="1"/>
    <row r="7215" customFormat="1"/>
    <row r="7216" customFormat="1"/>
    <row r="7217" customFormat="1"/>
    <row r="7218" customFormat="1"/>
    <row r="7219" customFormat="1"/>
    <row r="7220" customFormat="1"/>
    <row r="7221" customFormat="1"/>
    <row r="7222" customFormat="1"/>
    <row r="7223" customFormat="1"/>
    <row r="7224" customFormat="1"/>
    <row r="7225" customFormat="1"/>
    <row r="7226" customFormat="1"/>
    <row r="7227" customFormat="1"/>
    <row r="7228" customFormat="1"/>
    <row r="7229" customFormat="1"/>
    <row r="7230" customFormat="1"/>
    <row r="7231" customFormat="1"/>
    <row r="7232" customFormat="1"/>
    <row r="7233" customFormat="1"/>
    <row r="7234" customFormat="1"/>
    <row r="7235" customFormat="1"/>
    <row r="7236" customFormat="1"/>
    <row r="7237" customFormat="1"/>
    <row r="7238" customFormat="1"/>
    <row r="7239" customFormat="1"/>
    <row r="7240" customFormat="1"/>
    <row r="7241" customFormat="1"/>
    <row r="7242" customFormat="1"/>
    <row r="7243" customFormat="1"/>
    <row r="7244" customFormat="1"/>
    <row r="7245" customFormat="1"/>
    <row r="7246" customFormat="1"/>
    <row r="7247" customFormat="1"/>
    <row r="7248" customFormat="1"/>
    <row r="7249" customFormat="1"/>
    <row r="7250" customFormat="1"/>
    <row r="7251" customFormat="1"/>
    <row r="7252" customFormat="1"/>
    <row r="7253" customFormat="1"/>
    <row r="7254" customFormat="1"/>
    <row r="7255" customFormat="1"/>
    <row r="7256" customFormat="1"/>
    <row r="7257" customFormat="1"/>
    <row r="7258" customFormat="1"/>
    <row r="7259" customFormat="1"/>
    <row r="7260" customFormat="1"/>
    <row r="7261" customFormat="1"/>
    <row r="7262" customFormat="1"/>
    <row r="7263" customFormat="1"/>
    <row r="7264" customFormat="1"/>
    <row r="7265" customFormat="1"/>
    <row r="7266" customFormat="1"/>
    <row r="7267" customFormat="1"/>
    <row r="7268" customFormat="1"/>
    <row r="7269" customFormat="1"/>
    <row r="7270" customFormat="1"/>
    <row r="7271" customFormat="1"/>
    <row r="7272" customFormat="1"/>
    <row r="7273" customFormat="1"/>
    <row r="7274" customFormat="1"/>
    <row r="7275" customFormat="1"/>
    <row r="7276" customFormat="1"/>
    <row r="7277" customFormat="1"/>
    <row r="7278" customFormat="1"/>
    <row r="7279" customFormat="1"/>
    <row r="7280" customFormat="1"/>
    <row r="7281" customFormat="1"/>
    <row r="7282" customFormat="1"/>
    <row r="7283" customFormat="1"/>
    <row r="7284" customFormat="1"/>
    <row r="7285" customFormat="1"/>
    <row r="7286" customFormat="1"/>
    <row r="7287" customFormat="1"/>
    <row r="7288" customFormat="1"/>
    <row r="7289" customFormat="1"/>
    <row r="7290" customFormat="1"/>
    <row r="7291" customFormat="1"/>
    <row r="7292" customFormat="1"/>
    <row r="7293" customFormat="1"/>
    <row r="7294" customFormat="1"/>
    <row r="7295" customFormat="1"/>
    <row r="7296" customFormat="1"/>
    <row r="7297" customFormat="1"/>
    <row r="7298" customFormat="1"/>
    <row r="7299" customFormat="1"/>
    <row r="7300" customFormat="1"/>
    <row r="7301" customFormat="1"/>
    <row r="7302" customFormat="1"/>
    <row r="7303" customFormat="1"/>
    <row r="7304" customFormat="1"/>
    <row r="7305" customFormat="1"/>
    <row r="7306" customFormat="1"/>
    <row r="7307" customFormat="1"/>
    <row r="7308" customFormat="1"/>
    <row r="7309" customFormat="1"/>
    <row r="7310" customFormat="1"/>
    <row r="7311" customFormat="1"/>
    <row r="7312" customFormat="1"/>
    <row r="7313" customFormat="1"/>
    <row r="7314" customFormat="1"/>
    <row r="7315" customFormat="1"/>
    <row r="7316" customFormat="1"/>
    <row r="7317" customFormat="1"/>
    <row r="7318" customFormat="1"/>
    <row r="7319" customFormat="1"/>
    <row r="7320" customFormat="1"/>
    <row r="7321" customFormat="1"/>
    <row r="7322" customFormat="1"/>
    <row r="7323" customFormat="1"/>
    <row r="7324" customFormat="1"/>
    <row r="7325" customFormat="1"/>
    <row r="7326" customFormat="1"/>
    <row r="7327" customFormat="1"/>
    <row r="7328" customFormat="1"/>
    <row r="7329" customFormat="1"/>
    <row r="7330" customFormat="1"/>
    <row r="7331" customFormat="1"/>
    <row r="7332" customFormat="1"/>
    <row r="7333" customFormat="1"/>
    <row r="7334" customFormat="1"/>
    <row r="7335" customFormat="1"/>
    <row r="7336" customFormat="1"/>
    <row r="7337" customFormat="1"/>
    <row r="7338" customFormat="1"/>
    <row r="7339" customFormat="1"/>
    <row r="7340" customFormat="1"/>
    <row r="7341" customFormat="1"/>
    <row r="7342" customFormat="1"/>
    <row r="7343" customFormat="1"/>
    <row r="7344" customFormat="1"/>
    <row r="7345" customFormat="1"/>
    <row r="7346" customFormat="1"/>
    <row r="7347" customFormat="1"/>
    <row r="7348" customFormat="1"/>
    <row r="7349" customFormat="1"/>
    <row r="7350" customFormat="1"/>
    <row r="7351" customFormat="1"/>
    <row r="7352" customFormat="1"/>
    <row r="7353" customFormat="1"/>
    <row r="7354" customFormat="1"/>
    <row r="7355" customFormat="1"/>
    <row r="7356" customFormat="1"/>
    <row r="7357" customFormat="1"/>
    <row r="7358" customFormat="1"/>
    <row r="7359" customFormat="1"/>
    <row r="7360" customFormat="1"/>
    <row r="7361" customFormat="1"/>
    <row r="7362" customFormat="1"/>
    <row r="7363" customFormat="1"/>
    <row r="7364" customFormat="1"/>
    <row r="7365" customFormat="1"/>
    <row r="7366" customFormat="1"/>
    <row r="7367" customFormat="1"/>
    <row r="7368" customFormat="1"/>
    <row r="7369" customFormat="1"/>
    <row r="7370" customFormat="1"/>
    <row r="7371" customFormat="1"/>
    <row r="7372" customFormat="1"/>
    <row r="7373" customFormat="1"/>
    <row r="7374" customFormat="1"/>
    <row r="7375" customFormat="1"/>
    <row r="7376" customFormat="1"/>
    <row r="7377" customFormat="1"/>
    <row r="7378" customFormat="1"/>
    <row r="7379" customFormat="1"/>
    <row r="7380" customFormat="1"/>
    <row r="7381" customFormat="1"/>
    <row r="7382" customFormat="1"/>
    <row r="7383" customFormat="1"/>
    <row r="7384" customFormat="1"/>
    <row r="7385" customFormat="1"/>
    <row r="7386" customFormat="1"/>
    <row r="7387" customFormat="1"/>
    <row r="7388" customFormat="1"/>
    <row r="7389" customFormat="1"/>
    <row r="7390" customFormat="1"/>
    <row r="7391" customFormat="1"/>
    <row r="7392" customFormat="1"/>
    <row r="7393" customFormat="1"/>
    <row r="7394" customFormat="1"/>
    <row r="7395" customFormat="1"/>
    <row r="7396" customFormat="1"/>
    <row r="7397" customFormat="1"/>
    <row r="7398" customFormat="1"/>
    <row r="7399" customFormat="1"/>
    <row r="7400" customFormat="1"/>
    <row r="7401" customFormat="1"/>
    <row r="7402" customFormat="1"/>
    <row r="7403" customFormat="1"/>
    <row r="7404" customFormat="1"/>
    <row r="7405" customFormat="1"/>
    <row r="7406" customFormat="1"/>
    <row r="7407" customFormat="1"/>
    <row r="7408" customFormat="1"/>
    <row r="7409" customFormat="1"/>
    <row r="7410" customFormat="1"/>
    <row r="7411" customFormat="1"/>
    <row r="7412" customFormat="1"/>
    <row r="7413" customFormat="1"/>
    <row r="7414" customFormat="1"/>
    <row r="7415" customFormat="1"/>
    <row r="7416" customFormat="1"/>
    <row r="7417" customFormat="1"/>
    <row r="7418" customFormat="1"/>
    <row r="7419" customFormat="1"/>
    <row r="7420" customFormat="1"/>
    <row r="7421" customFormat="1"/>
    <row r="7422" customFormat="1"/>
    <row r="7423" customFormat="1"/>
    <row r="7424" customFormat="1"/>
    <row r="7425" customFormat="1"/>
    <row r="7426" customFormat="1"/>
    <row r="7427" customFormat="1"/>
    <row r="7428" customFormat="1"/>
    <row r="7429" customFormat="1"/>
    <row r="7430" customFormat="1"/>
    <row r="7431" customFormat="1"/>
    <row r="7432" customFormat="1"/>
    <row r="7433" customFormat="1"/>
    <row r="7434" customFormat="1"/>
    <row r="7435" customFormat="1"/>
    <row r="7436" customFormat="1"/>
    <row r="7437" customFormat="1"/>
    <row r="7438" customFormat="1"/>
    <row r="7439" customFormat="1"/>
    <row r="7440" customFormat="1"/>
    <row r="7441" customFormat="1"/>
    <row r="7442" customFormat="1"/>
    <row r="7443" customFormat="1"/>
    <row r="7444" customFormat="1"/>
    <row r="7445" customFormat="1"/>
    <row r="7446" customFormat="1"/>
    <row r="7447" customFormat="1"/>
    <row r="7448" customFormat="1"/>
    <row r="7449" customFormat="1"/>
    <row r="7450" customFormat="1"/>
    <row r="7451" customFormat="1"/>
    <row r="7452" customFormat="1"/>
    <row r="7453" customFormat="1"/>
    <row r="7454" customFormat="1"/>
    <row r="7455" customFormat="1"/>
    <row r="7456" customFormat="1"/>
    <row r="7457" customFormat="1"/>
    <row r="7458" customFormat="1"/>
    <row r="7459" customFormat="1"/>
    <row r="7460" customFormat="1"/>
    <row r="7461" customFormat="1"/>
    <row r="7462" customFormat="1"/>
    <row r="7463" customFormat="1"/>
    <row r="7464" customFormat="1"/>
    <row r="7465" customFormat="1"/>
    <row r="7466" customFormat="1"/>
    <row r="7467" customFormat="1"/>
    <row r="7468" customFormat="1"/>
    <row r="7469" customFormat="1"/>
    <row r="7470" customFormat="1"/>
    <row r="7471" customFormat="1"/>
    <row r="7472" customFormat="1"/>
    <row r="7473" customFormat="1"/>
    <row r="7474" customFormat="1"/>
    <row r="7475" customFormat="1"/>
    <row r="7476" customFormat="1"/>
    <row r="7477" customFormat="1"/>
    <row r="7478" customFormat="1"/>
    <row r="7479" customFormat="1"/>
    <row r="7480" customFormat="1"/>
    <row r="7481" customFormat="1"/>
    <row r="7482" customFormat="1"/>
    <row r="7483" customFormat="1"/>
    <row r="7484" customFormat="1"/>
    <row r="7485" customFormat="1"/>
    <row r="7486" customFormat="1"/>
    <row r="7487" customFormat="1"/>
    <row r="7488" customFormat="1"/>
    <row r="7489" customFormat="1"/>
    <row r="7490" customFormat="1"/>
    <row r="7491" customFormat="1"/>
    <row r="7492" customFormat="1"/>
    <row r="7493" customFormat="1"/>
    <row r="7494" customFormat="1"/>
    <row r="7495" customFormat="1"/>
    <row r="7496" customFormat="1"/>
    <row r="7497" customFormat="1"/>
    <row r="7498" customFormat="1"/>
    <row r="7499" customFormat="1"/>
    <row r="7500" customFormat="1"/>
    <row r="7501" customFormat="1"/>
    <row r="7502" customFormat="1"/>
    <row r="7503" customFormat="1"/>
    <row r="7504" customFormat="1"/>
    <row r="7505" customFormat="1"/>
    <row r="7506" customFormat="1"/>
    <row r="7507" customFormat="1"/>
    <row r="7508" customFormat="1"/>
    <row r="7509" customFormat="1"/>
    <row r="7510" customFormat="1"/>
    <row r="7511" customFormat="1"/>
    <row r="7512" customFormat="1"/>
    <row r="7513" customFormat="1"/>
    <row r="7514" customFormat="1"/>
    <row r="7515" customFormat="1"/>
    <row r="7516" customFormat="1"/>
    <row r="7517" customFormat="1"/>
    <row r="7518" customFormat="1"/>
    <row r="7519" customFormat="1"/>
    <row r="7520" customFormat="1"/>
    <row r="7521" customFormat="1"/>
    <row r="7522" customFormat="1"/>
    <row r="7523" customFormat="1"/>
    <row r="7524" customFormat="1"/>
    <row r="7525" customFormat="1"/>
    <row r="7526" customFormat="1"/>
    <row r="7527" customFormat="1"/>
    <row r="7528" customFormat="1"/>
    <row r="7529" customFormat="1"/>
    <row r="7530" customFormat="1"/>
    <row r="7531" customFormat="1"/>
    <row r="7532" customFormat="1"/>
    <row r="7533" customFormat="1"/>
    <row r="7534" customFormat="1"/>
    <row r="7535" customFormat="1"/>
    <row r="7536" customFormat="1"/>
    <row r="7537" customFormat="1"/>
    <row r="7538" customFormat="1"/>
    <row r="7539" customFormat="1"/>
    <row r="7540" customFormat="1"/>
    <row r="7541" customFormat="1"/>
    <row r="7542" customFormat="1"/>
    <row r="7543" customFormat="1"/>
    <row r="7544" customFormat="1"/>
    <row r="7545" customFormat="1"/>
    <row r="7546" customFormat="1"/>
    <row r="7547" customFormat="1"/>
    <row r="7548" customFormat="1"/>
    <row r="7549" customFormat="1"/>
    <row r="7550" customFormat="1"/>
    <row r="7551" customFormat="1"/>
    <row r="7552" customFormat="1"/>
    <row r="7553" customFormat="1"/>
    <row r="7554" customFormat="1"/>
    <row r="7555" customFormat="1"/>
    <row r="7556" customFormat="1"/>
    <row r="7557" customFormat="1"/>
    <row r="7558" customFormat="1"/>
    <row r="7559" customFormat="1"/>
    <row r="7560" customFormat="1"/>
    <row r="7561" customFormat="1"/>
    <row r="7562" customFormat="1"/>
    <row r="7563" customFormat="1"/>
    <row r="7564" customFormat="1"/>
    <row r="7565" customFormat="1"/>
    <row r="7566" customFormat="1"/>
    <row r="7567" customFormat="1"/>
    <row r="7568" customFormat="1"/>
    <row r="7569" customFormat="1"/>
    <row r="7570" customFormat="1"/>
    <row r="7571" customFormat="1"/>
    <row r="7572" customFormat="1"/>
    <row r="7573" customFormat="1"/>
    <row r="7574" customFormat="1"/>
    <row r="7575" customFormat="1"/>
    <row r="7576" customFormat="1"/>
    <row r="7577" customFormat="1"/>
    <row r="7578" customFormat="1"/>
    <row r="7579" customFormat="1"/>
    <row r="7580" customFormat="1"/>
    <row r="7581" customFormat="1"/>
    <row r="7582" customFormat="1"/>
    <row r="7583" customFormat="1"/>
    <row r="7584" customFormat="1"/>
    <row r="7585" customFormat="1"/>
    <row r="7586" customFormat="1"/>
    <row r="7587" customFormat="1"/>
    <row r="7588" customFormat="1"/>
    <row r="7589" customFormat="1"/>
    <row r="7590" customFormat="1"/>
    <row r="7591" customFormat="1"/>
    <row r="7592" customFormat="1"/>
    <row r="7593" customFormat="1"/>
    <row r="7594" customFormat="1"/>
    <row r="7595" customFormat="1"/>
    <row r="7596" customFormat="1"/>
    <row r="7597" customFormat="1"/>
    <row r="7598" customFormat="1"/>
    <row r="7599" customFormat="1"/>
    <row r="7600" customFormat="1"/>
    <row r="7601" customFormat="1"/>
    <row r="7602" customFormat="1"/>
    <row r="7603" customFormat="1"/>
    <row r="7604" customFormat="1"/>
    <row r="7605" customFormat="1"/>
    <row r="7606" customFormat="1"/>
    <row r="7607" customFormat="1"/>
    <row r="7608" customFormat="1"/>
    <row r="7609" customFormat="1"/>
    <row r="7610" customFormat="1"/>
    <row r="7611" customFormat="1"/>
    <row r="7612" customFormat="1"/>
    <row r="7613" customFormat="1"/>
    <row r="7614" customFormat="1"/>
    <row r="7615" customFormat="1"/>
    <row r="7616" customFormat="1"/>
    <row r="7617" customFormat="1"/>
    <row r="7618" customFormat="1"/>
    <row r="7619" customFormat="1"/>
    <row r="7620" customFormat="1"/>
    <row r="7621" customFormat="1"/>
    <row r="7622" customFormat="1"/>
    <row r="7623" customFormat="1"/>
    <row r="7624" customFormat="1"/>
    <row r="7625" customFormat="1"/>
    <row r="7626" customFormat="1"/>
    <row r="7627" customFormat="1"/>
    <row r="7628" customFormat="1"/>
    <row r="7629" customFormat="1"/>
    <row r="7630" customFormat="1"/>
    <row r="7631" customFormat="1"/>
    <row r="7632" customFormat="1"/>
    <row r="7633" customFormat="1"/>
    <row r="7634" customFormat="1"/>
    <row r="7635" customFormat="1"/>
    <row r="7636" customFormat="1"/>
    <row r="7637" customFormat="1"/>
    <row r="7638" customFormat="1"/>
    <row r="7639" customFormat="1"/>
    <row r="7640" customFormat="1"/>
    <row r="7641" customFormat="1"/>
    <row r="7642" customFormat="1"/>
    <row r="7643" customFormat="1"/>
    <row r="7644" customFormat="1"/>
    <row r="7645" customFormat="1"/>
    <row r="7646" customFormat="1"/>
    <row r="7647" customFormat="1"/>
    <row r="7648" customFormat="1"/>
    <row r="7649" customFormat="1"/>
    <row r="7650" customFormat="1"/>
    <row r="7651" customFormat="1"/>
    <row r="7652" customFormat="1"/>
    <row r="7653" customFormat="1"/>
    <row r="7654" customFormat="1"/>
    <row r="7655" customFormat="1"/>
    <row r="7656" customFormat="1"/>
    <row r="7657" customFormat="1"/>
    <row r="7658" customFormat="1"/>
    <row r="7659" customFormat="1"/>
    <row r="7660" customFormat="1"/>
    <row r="7661" customFormat="1"/>
    <row r="7662" customFormat="1"/>
    <row r="7663" customFormat="1"/>
    <row r="7664" customFormat="1"/>
    <row r="7665" customFormat="1"/>
    <row r="7666" customFormat="1"/>
    <row r="7667" customFormat="1"/>
    <row r="7668" customFormat="1"/>
    <row r="7669" customFormat="1"/>
    <row r="7670" customFormat="1"/>
    <row r="7671" customFormat="1"/>
    <row r="7672" customFormat="1"/>
    <row r="7673" customFormat="1"/>
    <row r="7674" customFormat="1"/>
    <row r="7675" customFormat="1"/>
    <row r="7676" customFormat="1"/>
    <row r="7677" customFormat="1"/>
    <row r="7678" customFormat="1"/>
    <row r="7679" customFormat="1"/>
    <row r="7680" customFormat="1"/>
    <row r="7681" customFormat="1"/>
    <row r="7682" customFormat="1"/>
    <row r="7683" customFormat="1"/>
    <row r="7684" customFormat="1"/>
    <row r="7685" customFormat="1"/>
    <row r="7686" customFormat="1"/>
    <row r="7687" customFormat="1"/>
    <row r="7688" customFormat="1"/>
    <row r="7689" customFormat="1"/>
    <row r="7690" customFormat="1"/>
    <row r="7691" customFormat="1"/>
    <row r="7692" customFormat="1"/>
    <row r="7693" customFormat="1"/>
    <row r="7694" customFormat="1"/>
    <row r="7695" customFormat="1"/>
    <row r="7696" customFormat="1"/>
    <row r="7697" customFormat="1"/>
    <row r="7698" customFormat="1"/>
    <row r="7699" customFormat="1"/>
    <row r="7700" customFormat="1"/>
    <row r="7701" customFormat="1"/>
    <row r="7702" customFormat="1"/>
    <row r="7703" customFormat="1"/>
    <row r="7704" customFormat="1"/>
    <row r="7705" customFormat="1"/>
    <row r="7706" customFormat="1"/>
    <row r="7707" customFormat="1"/>
    <row r="7708" customFormat="1"/>
    <row r="7709" customFormat="1"/>
    <row r="7710" customFormat="1"/>
    <row r="7711" customFormat="1"/>
    <row r="7712" customFormat="1"/>
    <row r="7713" customFormat="1"/>
    <row r="7714" customFormat="1"/>
    <row r="7715" customFormat="1"/>
    <row r="7716" customFormat="1"/>
    <row r="7717" customFormat="1"/>
    <row r="7718" customFormat="1"/>
    <row r="7719" customFormat="1"/>
    <row r="7720" customFormat="1"/>
    <row r="7721" customFormat="1"/>
    <row r="7722" customFormat="1"/>
    <row r="7723" customFormat="1"/>
    <row r="7724" customFormat="1"/>
    <row r="7725" customFormat="1"/>
    <row r="7726" customFormat="1"/>
    <row r="7727" customFormat="1"/>
    <row r="7728" customFormat="1"/>
    <row r="7729" customFormat="1"/>
    <row r="7730" customFormat="1"/>
    <row r="7731" customFormat="1"/>
    <row r="7732" customFormat="1"/>
    <row r="7733" customFormat="1"/>
    <row r="7734" customFormat="1"/>
    <row r="7735" customFormat="1"/>
    <row r="7736" customFormat="1"/>
    <row r="7737" customFormat="1"/>
    <row r="7738" customFormat="1"/>
    <row r="7739" customFormat="1"/>
    <row r="7740" customFormat="1"/>
    <row r="7741" customFormat="1"/>
    <row r="7742" customFormat="1"/>
    <row r="7743" customFormat="1"/>
    <row r="7744" customFormat="1"/>
    <row r="7745" customFormat="1"/>
    <row r="7746" customFormat="1"/>
    <row r="7747" customFormat="1"/>
    <row r="7748" customFormat="1"/>
    <row r="7749" customFormat="1"/>
    <row r="7750" customFormat="1"/>
    <row r="7751" customFormat="1"/>
    <row r="7752" customFormat="1"/>
    <row r="7753" customFormat="1"/>
    <row r="7754" customFormat="1"/>
    <row r="7755" customFormat="1"/>
    <row r="7756" customFormat="1"/>
    <row r="7757" customFormat="1"/>
    <row r="7758" customFormat="1"/>
    <row r="7759" customFormat="1"/>
    <row r="7760" customFormat="1"/>
    <row r="7761" customFormat="1"/>
    <row r="7762" customFormat="1"/>
    <row r="7763" customFormat="1"/>
    <row r="7764" customFormat="1"/>
    <row r="7765" customFormat="1"/>
    <row r="7766" customFormat="1"/>
    <row r="7767" customFormat="1"/>
    <row r="7768" customFormat="1"/>
    <row r="7769" customFormat="1"/>
    <row r="7770" customFormat="1"/>
    <row r="7771" customFormat="1"/>
    <row r="7772" customFormat="1"/>
    <row r="7773" customFormat="1"/>
    <row r="7774" customFormat="1"/>
    <row r="7775" customFormat="1"/>
    <row r="7776" customFormat="1"/>
    <row r="7777" customFormat="1"/>
    <row r="7778" customFormat="1"/>
    <row r="7779" customFormat="1"/>
    <row r="7780" customFormat="1"/>
    <row r="7781" customFormat="1"/>
    <row r="7782" customFormat="1"/>
    <row r="7783" customFormat="1"/>
    <row r="7784" customFormat="1"/>
    <row r="7785" customFormat="1"/>
    <row r="7786" customFormat="1"/>
    <row r="7787" customFormat="1"/>
    <row r="7788" customFormat="1"/>
    <row r="7789" customFormat="1"/>
    <row r="7790" customFormat="1"/>
    <row r="7791" customFormat="1"/>
    <row r="7792" customFormat="1"/>
    <row r="7793" customFormat="1"/>
    <row r="7794" customFormat="1"/>
    <row r="7795" customFormat="1"/>
    <row r="7796" customFormat="1"/>
    <row r="7797" customFormat="1"/>
    <row r="7798" customFormat="1"/>
    <row r="7799" customFormat="1"/>
    <row r="7800" customFormat="1"/>
    <row r="7801" customFormat="1"/>
    <row r="7802" customFormat="1"/>
    <row r="7803" customFormat="1"/>
    <row r="7804" customFormat="1"/>
    <row r="7805" customFormat="1"/>
    <row r="7806" customFormat="1"/>
    <row r="7807" customFormat="1"/>
    <row r="7808" customFormat="1"/>
    <row r="7809" customFormat="1"/>
    <row r="7810" customFormat="1"/>
    <row r="7811" customFormat="1"/>
    <row r="7812" customFormat="1"/>
    <row r="7813" customFormat="1"/>
    <row r="7814" customFormat="1"/>
    <row r="7815" customFormat="1"/>
    <row r="7816" customFormat="1"/>
    <row r="7817" customFormat="1"/>
    <row r="7818" customFormat="1"/>
    <row r="7819" customFormat="1"/>
    <row r="7820" customFormat="1"/>
    <row r="7821" customFormat="1"/>
    <row r="7822" customFormat="1"/>
    <row r="7823" customFormat="1"/>
    <row r="7824" customFormat="1"/>
    <row r="7825" customFormat="1"/>
    <row r="7826" customFormat="1"/>
    <row r="7827" customFormat="1"/>
    <row r="7828" customFormat="1"/>
    <row r="7829" customFormat="1"/>
    <row r="7830" customFormat="1"/>
    <row r="7831" customFormat="1"/>
    <row r="7832" customFormat="1"/>
    <row r="7833" customFormat="1"/>
    <row r="7834" customFormat="1"/>
    <row r="7835" customFormat="1"/>
    <row r="7836" customFormat="1"/>
    <row r="7837" customFormat="1"/>
    <row r="7838" customFormat="1"/>
    <row r="7839" customFormat="1"/>
    <row r="7840" customFormat="1"/>
    <row r="7841" customFormat="1"/>
    <row r="7842" customFormat="1"/>
    <row r="7843" customFormat="1"/>
    <row r="7844" customFormat="1"/>
    <row r="7845" customFormat="1"/>
    <row r="7846" customFormat="1"/>
    <row r="7847" customFormat="1"/>
    <row r="7848" customFormat="1"/>
    <row r="7849" customFormat="1"/>
    <row r="7850" customFormat="1"/>
    <row r="7851" customFormat="1"/>
    <row r="7852" customFormat="1"/>
    <row r="7853" customFormat="1"/>
    <row r="7854" customFormat="1"/>
    <row r="7855" customFormat="1"/>
    <row r="7856" customFormat="1"/>
    <row r="7857" customFormat="1"/>
    <row r="7858" customFormat="1"/>
    <row r="7859" customFormat="1"/>
    <row r="7860" customFormat="1"/>
    <row r="7861" customFormat="1"/>
    <row r="7862" customFormat="1"/>
    <row r="7863" customFormat="1"/>
    <row r="7864" customFormat="1"/>
    <row r="7865" customFormat="1"/>
    <row r="7866" customFormat="1"/>
    <row r="7867" customFormat="1"/>
    <row r="7868" customFormat="1"/>
    <row r="7869" customFormat="1"/>
    <row r="7870" customFormat="1"/>
    <row r="7871" customFormat="1"/>
    <row r="7872" customFormat="1"/>
    <row r="7873" customFormat="1"/>
    <row r="7874" customFormat="1"/>
    <row r="7875" customFormat="1"/>
    <row r="7876" customFormat="1"/>
    <row r="7877" customFormat="1"/>
    <row r="7878" customFormat="1"/>
    <row r="7879" customFormat="1"/>
    <row r="7880" customFormat="1"/>
    <row r="7881" customFormat="1"/>
    <row r="7882" customFormat="1"/>
    <row r="7883" customFormat="1"/>
    <row r="7884" customFormat="1"/>
    <row r="7885" customFormat="1"/>
    <row r="7886" customFormat="1"/>
    <row r="7887" customFormat="1"/>
    <row r="7888" customFormat="1"/>
    <row r="7889" customFormat="1"/>
    <row r="7890" customFormat="1"/>
    <row r="7891" customFormat="1"/>
    <row r="7892" customFormat="1"/>
    <row r="7893" customFormat="1"/>
    <row r="7894" customFormat="1"/>
    <row r="7895" customFormat="1"/>
    <row r="7896" customFormat="1"/>
    <row r="7897" customFormat="1"/>
    <row r="7898" customFormat="1"/>
    <row r="7899" customFormat="1"/>
    <row r="7900" customFormat="1"/>
    <row r="7901" customFormat="1"/>
    <row r="7902" customFormat="1"/>
    <row r="7903" customFormat="1"/>
    <row r="7904" customFormat="1"/>
    <row r="7905" customFormat="1"/>
    <row r="7906" customFormat="1"/>
    <row r="7907" customFormat="1"/>
    <row r="7908" customFormat="1"/>
    <row r="7909" customFormat="1"/>
    <row r="7910" customFormat="1"/>
    <row r="7911" customFormat="1"/>
    <row r="7912" customFormat="1"/>
    <row r="7913" customFormat="1"/>
    <row r="7914" customFormat="1"/>
    <row r="7915" customFormat="1"/>
    <row r="7916" customFormat="1"/>
    <row r="7917" customFormat="1"/>
    <row r="7918" customFormat="1"/>
    <row r="7919" customFormat="1"/>
    <row r="7920" customFormat="1"/>
    <row r="7921" customFormat="1"/>
    <row r="7922" customFormat="1"/>
    <row r="7923" customFormat="1"/>
    <row r="7924" customFormat="1"/>
    <row r="7925" customFormat="1"/>
    <row r="7926" customFormat="1"/>
    <row r="7927" customFormat="1"/>
    <row r="7928" customFormat="1"/>
    <row r="7929" customFormat="1"/>
    <row r="7930" customFormat="1"/>
    <row r="7931" customFormat="1"/>
    <row r="7932" customFormat="1"/>
    <row r="7933" customFormat="1"/>
    <row r="7934" customFormat="1"/>
    <row r="7935" customFormat="1"/>
    <row r="7936" customFormat="1"/>
    <row r="7937" customFormat="1"/>
    <row r="7938" customFormat="1"/>
    <row r="7939" customFormat="1"/>
    <row r="7940" customFormat="1"/>
    <row r="7941" customFormat="1"/>
    <row r="7942" customFormat="1"/>
    <row r="7943" customFormat="1"/>
    <row r="7944" customFormat="1"/>
    <row r="7945" customFormat="1"/>
    <row r="7946" customFormat="1"/>
    <row r="7947" customFormat="1"/>
    <row r="7948" customFormat="1"/>
    <row r="7949" customFormat="1"/>
    <row r="7950" customFormat="1"/>
    <row r="7951" customFormat="1"/>
    <row r="7952" customFormat="1"/>
    <row r="7953" customFormat="1"/>
    <row r="7954" customFormat="1"/>
    <row r="7955" customFormat="1"/>
    <row r="7956" customFormat="1"/>
    <row r="7957" customFormat="1"/>
    <row r="7958" customFormat="1"/>
    <row r="7959" customFormat="1"/>
    <row r="7960" customFormat="1"/>
    <row r="7961" customFormat="1"/>
    <row r="7962" customFormat="1"/>
    <row r="7963" customFormat="1"/>
    <row r="7964" customFormat="1"/>
    <row r="7965" customFormat="1"/>
    <row r="7966" customFormat="1"/>
    <row r="7967" customFormat="1"/>
    <row r="7968" customFormat="1"/>
    <row r="7969" customFormat="1"/>
    <row r="7970" customFormat="1"/>
    <row r="7971" customFormat="1"/>
    <row r="7972" customFormat="1"/>
    <row r="7973" customFormat="1"/>
    <row r="7974" customFormat="1"/>
    <row r="7975" customFormat="1"/>
    <row r="7976" customFormat="1"/>
    <row r="7977" customFormat="1"/>
    <row r="7978" customFormat="1"/>
    <row r="7979" customFormat="1"/>
    <row r="7980" customFormat="1"/>
    <row r="7981" customFormat="1"/>
    <row r="7982" customFormat="1"/>
    <row r="7983" customFormat="1"/>
    <row r="7984" customFormat="1"/>
    <row r="7985" customFormat="1"/>
    <row r="7986" customFormat="1"/>
    <row r="7987" customFormat="1"/>
    <row r="7988" customFormat="1"/>
    <row r="7989" customFormat="1"/>
    <row r="7990" customFormat="1"/>
    <row r="7991" customFormat="1"/>
    <row r="7992" customFormat="1"/>
    <row r="7993" customFormat="1"/>
    <row r="7994" customFormat="1"/>
    <row r="7995" customFormat="1"/>
    <row r="7996" customFormat="1"/>
    <row r="7997" customFormat="1"/>
    <row r="7998" customFormat="1"/>
    <row r="7999" customFormat="1"/>
    <row r="8000" customFormat="1"/>
    <row r="8001" customFormat="1"/>
    <row r="8002" customFormat="1"/>
    <row r="8003" customFormat="1"/>
    <row r="8004" customFormat="1"/>
    <row r="8005" customFormat="1"/>
    <row r="8006" customFormat="1"/>
    <row r="8007" customFormat="1"/>
    <row r="8008" customFormat="1"/>
    <row r="8009" customFormat="1"/>
    <row r="8010" customFormat="1"/>
    <row r="8011" customFormat="1"/>
    <row r="8012" customFormat="1"/>
    <row r="8013" customFormat="1"/>
    <row r="8014" customFormat="1"/>
    <row r="8015" customFormat="1"/>
    <row r="8016" customFormat="1"/>
    <row r="8017" customFormat="1"/>
    <row r="8018" customFormat="1"/>
    <row r="8019" customFormat="1"/>
    <row r="8020" customFormat="1"/>
    <row r="8021" customFormat="1"/>
    <row r="8022" customFormat="1"/>
    <row r="8023" customFormat="1"/>
    <row r="8024" customFormat="1"/>
    <row r="8025" customFormat="1"/>
    <row r="8026" customFormat="1"/>
    <row r="8027" customFormat="1"/>
    <row r="8028" customFormat="1"/>
    <row r="8029" customFormat="1"/>
    <row r="8030" customFormat="1"/>
    <row r="8031" customFormat="1"/>
    <row r="8032" customFormat="1"/>
    <row r="8033" customFormat="1"/>
    <row r="8034" customFormat="1"/>
    <row r="8035" customFormat="1"/>
    <row r="8036" customFormat="1"/>
    <row r="8037" customFormat="1"/>
    <row r="8038" customFormat="1"/>
    <row r="8039" customFormat="1"/>
    <row r="8040" customFormat="1"/>
    <row r="8041" customFormat="1"/>
    <row r="8042" customFormat="1"/>
    <row r="8043" customFormat="1"/>
    <row r="8044" customFormat="1"/>
    <row r="8045" customFormat="1"/>
    <row r="8046" customFormat="1"/>
    <row r="8047" customFormat="1"/>
    <row r="8048" customFormat="1"/>
    <row r="8049" customFormat="1"/>
    <row r="8050" customFormat="1"/>
    <row r="8051" customFormat="1"/>
    <row r="8052" customFormat="1"/>
    <row r="8053" customFormat="1"/>
    <row r="8054" customFormat="1"/>
    <row r="8055" customFormat="1"/>
    <row r="8056" customFormat="1"/>
    <row r="8057" customFormat="1"/>
    <row r="8058" customFormat="1"/>
    <row r="8059" customFormat="1"/>
    <row r="8060" customFormat="1"/>
    <row r="8061" customFormat="1"/>
    <row r="8062" customFormat="1"/>
    <row r="8063" customFormat="1"/>
    <row r="8064" customFormat="1"/>
    <row r="8065" customFormat="1"/>
    <row r="8066" customFormat="1"/>
    <row r="8067" customFormat="1"/>
    <row r="8068" customFormat="1"/>
    <row r="8069" customFormat="1"/>
    <row r="8070" customFormat="1"/>
    <row r="8071" customFormat="1"/>
    <row r="8072" customFormat="1"/>
    <row r="8073" customFormat="1"/>
    <row r="8074" customFormat="1"/>
    <row r="8075" customFormat="1"/>
    <row r="8076" customFormat="1"/>
    <row r="8077" customFormat="1"/>
    <row r="8078" customFormat="1"/>
    <row r="8079" customFormat="1"/>
    <row r="8080" customFormat="1"/>
    <row r="8081" customFormat="1"/>
    <row r="8082" customFormat="1"/>
    <row r="8083" customFormat="1"/>
    <row r="8084" customFormat="1"/>
    <row r="8085" customFormat="1"/>
    <row r="8086" customFormat="1"/>
    <row r="8087" customFormat="1"/>
    <row r="8088" customFormat="1"/>
    <row r="8089" customFormat="1"/>
    <row r="8090" customFormat="1"/>
    <row r="8091" customFormat="1"/>
    <row r="8092" customFormat="1"/>
    <row r="8093" customFormat="1"/>
    <row r="8094" customFormat="1"/>
    <row r="8095" customFormat="1"/>
    <row r="8096" customFormat="1"/>
    <row r="8097" customFormat="1"/>
    <row r="8098" customFormat="1"/>
    <row r="8099" customFormat="1"/>
    <row r="8100" customFormat="1"/>
    <row r="8101" customFormat="1"/>
    <row r="8102" customFormat="1"/>
    <row r="8103" customFormat="1"/>
    <row r="8104" customFormat="1"/>
    <row r="8105" customFormat="1"/>
    <row r="8106" customFormat="1"/>
    <row r="8107" customFormat="1"/>
    <row r="8108" customFormat="1"/>
    <row r="8109" customFormat="1"/>
    <row r="8110" customFormat="1"/>
    <row r="8111" customFormat="1"/>
    <row r="8112" customFormat="1"/>
    <row r="8113" customFormat="1"/>
    <row r="8114" customFormat="1"/>
    <row r="8115" customFormat="1"/>
    <row r="8116" customFormat="1"/>
    <row r="8117" customFormat="1"/>
    <row r="8118" customFormat="1"/>
    <row r="8119" customFormat="1"/>
    <row r="8120" customFormat="1"/>
    <row r="8121" customFormat="1"/>
    <row r="8122" customFormat="1"/>
    <row r="8123" customFormat="1"/>
    <row r="8124" customFormat="1"/>
    <row r="8125" customFormat="1"/>
    <row r="8126" customFormat="1"/>
    <row r="8127" customFormat="1"/>
    <row r="8128" customFormat="1"/>
    <row r="8129" customFormat="1"/>
    <row r="8130" customFormat="1"/>
    <row r="8131" customFormat="1"/>
    <row r="8132" customFormat="1"/>
    <row r="8133" customFormat="1"/>
    <row r="8134" customFormat="1"/>
    <row r="8135" customFormat="1"/>
    <row r="8136" customFormat="1"/>
    <row r="8137" customFormat="1"/>
    <row r="8138" customFormat="1"/>
    <row r="8139" customFormat="1"/>
    <row r="8140" customFormat="1"/>
    <row r="8141" customFormat="1"/>
    <row r="8142" customFormat="1"/>
    <row r="8143" customFormat="1"/>
    <row r="8144" customFormat="1"/>
    <row r="8145" customFormat="1"/>
    <row r="8146" customFormat="1"/>
    <row r="8147" customFormat="1"/>
    <row r="8148" customFormat="1"/>
    <row r="8149" customFormat="1"/>
    <row r="8150" customFormat="1"/>
    <row r="8151" customFormat="1"/>
    <row r="8152" customFormat="1"/>
    <row r="8153" customFormat="1"/>
    <row r="8154" customFormat="1"/>
    <row r="8155" customFormat="1"/>
    <row r="8156" customFormat="1"/>
    <row r="8157" customFormat="1"/>
    <row r="8158" customFormat="1"/>
    <row r="8159" customFormat="1"/>
    <row r="8160" customFormat="1"/>
    <row r="8161" customFormat="1"/>
    <row r="8162" customFormat="1"/>
    <row r="8163" customFormat="1"/>
    <row r="8164" customFormat="1"/>
    <row r="8165" customFormat="1"/>
    <row r="8166" customFormat="1"/>
    <row r="8167" customFormat="1"/>
    <row r="8168" customFormat="1"/>
    <row r="8169" customFormat="1"/>
    <row r="8170" customFormat="1"/>
    <row r="8171" customFormat="1"/>
    <row r="8172" customFormat="1"/>
    <row r="8173" customFormat="1"/>
    <row r="8174" customFormat="1"/>
    <row r="8175" customFormat="1"/>
    <row r="8176" customFormat="1"/>
    <row r="8177" customFormat="1"/>
    <row r="8178" customFormat="1"/>
    <row r="8179" customFormat="1"/>
    <row r="8180" customFormat="1"/>
    <row r="8181" customFormat="1"/>
    <row r="8182" customFormat="1"/>
    <row r="8183" customFormat="1"/>
    <row r="8184" customFormat="1"/>
    <row r="8185" customFormat="1"/>
    <row r="8186" customFormat="1"/>
    <row r="8187" customFormat="1"/>
    <row r="8188" customFormat="1"/>
    <row r="8189" customFormat="1"/>
    <row r="8190" customFormat="1"/>
    <row r="8191" customFormat="1"/>
    <row r="8192" customFormat="1"/>
    <row r="8193" customFormat="1"/>
    <row r="8194" customFormat="1"/>
    <row r="8195" customFormat="1"/>
    <row r="8196" customFormat="1"/>
    <row r="8197" customFormat="1"/>
    <row r="8198" customFormat="1"/>
    <row r="8199" customFormat="1"/>
    <row r="8200" customFormat="1"/>
    <row r="8201" customFormat="1"/>
    <row r="8202" customFormat="1"/>
    <row r="8203" customFormat="1"/>
    <row r="8204" customFormat="1"/>
    <row r="8205" customFormat="1"/>
    <row r="8206" customFormat="1"/>
    <row r="8207" customFormat="1"/>
    <row r="8208" customFormat="1"/>
    <row r="8209" customFormat="1"/>
    <row r="8210" customFormat="1"/>
    <row r="8211" customFormat="1"/>
    <row r="8212" customFormat="1"/>
    <row r="8213" customFormat="1"/>
    <row r="8214" customFormat="1"/>
    <row r="8215" customFormat="1"/>
    <row r="8216" customFormat="1"/>
    <row r="8217" customFormat="1"/>
    <row r="8218" customFormat="1"/>
    <row r="8219" customFormat="1"/>
    <row r="8220" customFormat="1"/>
    <row r="8221" customFormat="1"/>
    <row r="8222" customFormat="1"/>
    <row r="8223" customFormat="1"/>
    <row r="8224" customFormat="1"/>
    <row r="8225" customFormat="1"/>
    <row r="8226" customFormat="1"/>
    <row r="8227" customFormat="1"/>
    <row r="8228" customFormat="1"/>
    <row r="8229" customFormat="1"/>
    <row r="8230" customFormat="1"/>
    <row r="8231" customFormat="1"/>
    <row r="8232" customFormat="1"/>
    <row r="8233" customFormat="1"/>
    <row r="8234" customFormat="1"/>
    <row r="8235" customFormat="1"/>
    <row r="8236" customFormat="1"/>
    <row r="8237" customFormat="1"/>
    <row r="8238" customFormat="1"/>
    <row r="8239" customFormat="1"/>
    <row r="8240" customFormat="1"/>
    <row r="8241" customFormat="1"/>
    <row r="8242" customFormat="1"/>
    <row r="8243" customFormat="1"/>
    <row r="8244" customFormat="1"/>
    <row r="8245" customFormat="1"/>
    <row r="8246" customFormat="1"/>
    <row r="8247" customFormat="1"/>
    <row r="8248" customFormat="1"/>
    <row r="8249" customFormat="1"/>
    <row r="8250" customFormat="1"/>
    <row r="8251" customFormat="1"/>
    <row r="8252" customFormat="1"/>
    <row r="8253" customFormat="1"/>
    <row r="8254" customFormat="1"/>
    <row r="8255" customFormat="1"/>
    <row r="8256" customFormat="1"/>
    <row r="8257" customFormat="1"/>
    <row r="8258" customFormat="1"/>
    <row r="8259" customFormat="1"/>
    <row r="8260" customFormat="1"/>
    <row r="8261" customFormat="1"/>
    <row r="8262" customFormat="1"/>
    <row r="8263" customFormat="1"/>
    <row r="8264" customFormat="1"/>
    <row r="8265" customFormat="1"/>
    <row r="8266" customFormat="1"/>
    <row r="8267" customFormat="1"/>
    <row r="8268" customFormat="1"/>
    <row r="8269" customFormat="1"/>
    <row r="8270" customFormat="1"/>
    <row r="8271" customFormat="1"/>
    <row r="8272" customFormat="1"/>
    <row r="8273" customFormat="1"/>
    <row r="8274" customFormat="1"/>
    <row r="8275" customFormat="1"/>
    <row r="8276" customFormat="1"/>
    <row r="8277" customFormat="1"/>
    <row r="8278" customFormat="1"/>
    <row r="8279" customFormat="1"/>
    <row r="8280" customFormat="1"/>
    <row r="8281" customFormat="1"/>
    <row r="8282" customFormat="1"/>
    <row r="8283" customFormat="1"/>
    <row r="8284" customFormat="1"/>
    <row r="8285" customFormat="1"/>
    <row r="8286" customFormat="1"/>
    <row r="8287" customFormat="1"/>
    <row r="8288" customFormat="1"/>
    <row r="8289" customFormat="1"/>
    <row r="8290" customFormat="1"/>
    <row r="8291" customFormat="1"/>
    <row r="8292" customFormat="1"/>
    <row r="8293" customFormat="1"/>
    <row r="8294" customFormat="1"/>
    <row r="8295" customFormat="1"/>
    <row r="8296" customFormat="1"/>
    <row r="8297" customFormat="1"/>
    <row r="8298" customFormat="1"/>
    <row r="8299" customFormat="1"/>
    <row r="8300" customFormat="1"/>
    <row r="8301" customFormat="1"/>
    <row r="8302" customFormat="1"/>
    <row r="8303" customFormat="1"/>
    <row r="8304" customFormat="1"/>
    <row r="8305" customFormat="1"/>
    <row r="8306" customFormat="1"/>
    <row r="8307" customFormat="1"/>
    <row r="8308" customFormat="1"/>
    <row r="8309" customFormat="1"/>
    <row r="8310" customFormat="1"/>
    <row r="8311" customFormat="1"/>
    <row r="8312" customFormat="1"/>
    <row r="8313" customFormat="1"/>
    <row r="8314" customFormat="1"/>
    <row r="8315" customFormat="1"/>
    <row r="8316" customFormat="1"/>
    <row r="8317" customFormat="1"/>
    <row r="8318" customFormat="1"/>
    <row r="8319" customFormat="1"/>
    <row r="8320" customFormat="1"/>
    <row r="8321" customFormat="1"/>
    <row r="8322" customFormat="1"/>
    <row r="8323" customFormat="1"/>
    <row r="8324" customFormat="1"/>
    <row r="8325" customFormat="1"/>
    <row r="8326" customFormat="1"/>
    <row r="8327" customFormat="1"/>
    <row r="8328" customFormat="1"/>
    <row r="8329" customFormat="1"/>
    <row r="8330" customFormat="1"/>
    <row r="8331" customFormat="1"/>
    <row r="8332" customFormat="1"/>
    <row r="8333" customFormat="1"/>
    <row r="8334" customFormat="1"/>
    <row r="8335" customFormat="1"/>
    <row r="8336" customFormat="1"/>
    <row r="8337" customFormat="1"/>
    <row r="8338" customFormat="1"/>
    <row r="8339" customFormat="1"/>
    <row r="8340" customFormat="1"/>
    <row r="8341" customFormat="1"/>
    <row r="8342" customFormat="1"/>
    <row r="8343" customFormat="1"/>
    <row r="8344" customFormat="1"/>
    <row r="8345" customFormat="1"/>
    <row r="8346" customFormat="1"/>
    <row r="8347" customFormat="1"/>
    <row r="8348" customFormat="1"/>
    <row r="8349" customFormat="1"/>
    <row r="8350" customFormat="1"/>
    <row r="8351" customFormat="1"/>
    <row r="8352" customFormat="1"/>
    <row r="8353" customFormat="1"/>
    <row r="8354" customFormat="1"/>
    <row r="8355" customFormat="1"/>
    <row r="8356" customFormat="1"/>
    <row r="8357" customFormat="1"/>
    <row r="8358" customFormat="1"/>
    <row r="8359" customFormat="1"/>
    <row r="8360" customFormat="1"/>
    <row r="8361" customFormat="1"/>
    <row r="8362" customFormat="1"/>
    <row r="8363" customFormat="1"/>
    <row r="8364" customFormat="1"/>
    <row r="8365" customFormat="1"/>
    <row r="8366" customFormat="1"/>
    <row r="8367" customFormat="1"/>
    <row r="8368" customFormat="1"/>
    <row r="8369" customFormat="1"/>
    <row r="8370" customFormat="1"/>
    <row r="8371" customFormat="1"/>
    <row r="8372" customFormat="1"/>
    <row r="8373" customFormat="1"/>
    <row r="8374" customFormat="1"/>
    <row r="8375" customFormat="1"/>
    <row r="8376" customFormat="1"/>
    <row r="8377" customFormat="1"/>
    <row r="8378" customFormat="1"/>
    <row r="8379" customFormat="1"/>
    <row r="8380" customFormat="1"/>
    <row r="8381" customFormat="1"/>
    <row r="8382" customFormat="1"/>
    <row r="8383" customFormat="1"/>
    <row r="8384" customFormat="1"/>
    <row r="8385" customFormat="1"/>
    <row r="8386" customFormat="1"/>
    <row r="8387" customFormat="1"/>
    <row r="8388" customFormat="1"/>
    <row r="8389" customFormat="1"/>
    <row r="8390" customFormat="1"/>
    <row r="8391" customFormat="1"/>
    <row r="8392" customFormat="1"/>
    <row r="8393" customFormat="1"/>
    <row r="8394" customFormat="1"/>
    <row r="8395" customFormat="1"/>
    <row r="8396" customFormat="1"/>
    <row r="8397" customFormat="1"/>
    <row r="8398" customFormat="1"/>
    <row r="8399" customFormat="1"/>
    <row r="8400" customFormat="1"/>
    <row r="8401" customFormat="1"/>
    <row r="8402" customFormat="1"/>
    <row r="8403" customFormat="1"/>
    <row r="8404" customFormat="1"/>
    <row r="8405" customFormat="1"/>
    <row r="8406" customFormat="1"/>
    <row r="8407" customFormat="1"/>
    <row r="8408" customFormat="1"/>
    <row r="8409" customFormat="1"/>
    <row r="8410" customFormat="1"/>
    <row r="8411" customFormat="1"/>
    <row r="8412" customFormat="1"/>
    <row r="8413" customFormat="1"/>
    <row r="8414" customFormat="1"/>
    <row r="8415" customFormat="1"/>
    <row r="8416" customFormat="1"/>
    <row r="8417" customFormat="1"/>
    <row r="8418" customFormat="1"/>
    <row r="8419" customFormat="1"/>
    <row r="8420" customFormat="1"/>
    <row r="8421" customFormat="1"/>
    <row r="8422" customFormat="1"/>
    <row r="8423" customFormat="1"/>
    <row r="8424" customFormat="1"/>
    <row r="8425" customFormat="1"/>
    <row r="8426" customFormat="1"/>
    <row r="8427" customFormat="1"/>
    <row r="8428" customFormat="1"/>
    <row r="8429" customFormat="1"/>
    <row r="8430" customFormat="1"/>
    <row r="8431" customFormat="1"/>
    <row r="8432" customFormat="1"/>
    <row r="8433" customFormat="1"/>
    <row r="8434" customFormat="1"/>
    <row r="8435" customFormat="1"/>
    <row r="8436" customFormat="1"/>
    <row r="8437" customFormat="1"/>
    <row r="8438" customFormat="1"/>
    <row r="8439" customFormat="1"/>
    <row r="8440" customFormat="1"/>
    <row r="8441" customFormat="1"/>
    <row r="8442" customFormat="1"/>
    <row r="8443" customFormat="1"/>
    <row r="8444" customFormat="1"/>
    <row r="8445" customFormat="1"/>
    <row r="8446" customFormat="1"/>
    <row r="8447" customFormat="1"/>
    <row r="8448" customFormat="1"/>
    <row r="8449" customFormat="1"/>
    <row r="8450" customFormat="1"/>
    <row r="8451" customFormat="1"/>
    <row r="8452" customFormat="1"/>
    <row r="8453" customFormat="1"/>
    <row r="8454" customFormat="1"/>
    <row r="8455" customFormat="1"/>
    <row r="8456" customFormat="1"/>
    <row r="8457" customFormat="1"/>
    <row r="8458" customFormat="1"/>
    <row r="8459" customFormat="1"/>
    <row r="8460" customFormat="1"/>
    <row r="8461" customFormat="1"/>
    <row r="8462" customFormat="1"/>
    <row r="8463" customFormat="1"/>
    <row r="8464" customFormat="1"/>
    <row r="8465" customFormat="1"/>
    <row r="8466" customFormat="1"/>
    <row r="8467" customFormat="1"/>
    <row r="8468" customFormat="1"/>
    <row r="8469" customFormat="1"/>
    <row r="8470" customFormat="1"/>
    <row r="8471" customFormat="1"/>
    <row r="8472" customFormat="1"/>
    <row r="8473" customFormat="1"/>
    <row r="8474" customFormat="1"/>
    <row r="8475" customFormat="1"/>
    <row r="8476" customFormat="1"/>
    <row r="8477" customFormat="1"/>
    <row r="8478" customFormat="1"/>
    <row r="8479" customFormat="1"/>
    <row r="8480" customFormat="1"/>
    <row r="8481" customFormat="1"/>
    <row r="8482" customFormat="1"/>
    <row r="8483" customFormat="1"/>
    <row r="8484" customFormat="1"/>
    <row r="8485" customFormat="1"/>
    <row r="8486" customFormat="1"/>
    <row r="8487" customFormat="1"/>
    <row r="8488" customFormat="1"/>
    <row r="8489" customFormat="1"/>
    <row r="8490" customFormat="1"/>
    <row r="8491" customFormat="1"/>
    <row r="8492" customFormat="1"/>
    <row r="8493" customFormat="1"/>
    <row r="8494" customFormat="1"/>
    <row r="8495" customFormat="1"/>
    <row r="8496" customFormat="1"/>
    <row r="8497" customFormat="1"/>
    <row r="8498" customFormat="1"/>
    <row r="8499" customFormat="1"/>
    <row r="8500" customFormat="1"/>
    <row r="8501" customFormat="1"/>
    <row r="8502" customFormat="1"/>
    <row r="8503" customFormat="1"/>
    <row r="8504" customFormat="1"/>
    <row r="8505" customFormat="1"/>
    <row r="8506" customFormat="1"/>
    <row r="8507" customFormat="1"/>
    <row r="8508" customFormat="1"/>
    <row r="8509" customFormat="1"/>
    <row r="8510" customFormat="1"/>
    <row r="8511" customFormat="1"/>
    <row r="8512" customFormat="1"/>
    <row r="8513" customFormat="1"/>
    <row r="8514" customFormat="1"/>
    <row r="8515" customFormat="1"/>
    <row r="8516" customFormat="1"/>
    <row r="8517" customFormat="1"/>
    <row r="8518" customFormat="1"/>
    <row r="8519" customFormat="1"/>
    <row r="8520" customFormat="1"/>
    <row r="8521" customFormat="1"/>
    <row r="8522" customFormat="1"/>
    <row r="8523" customFormat="1"/>
    <row r="8524" customFormat="1"/>
    <row r="8525" customFormat="1"/>
    <row r="8526" customFormat="1"/>
    <row r="8527" customFormat="1"/>
    <row r="8528" customFormat="1"/>
    <row r="8529" customFormat="1"/>
    <row r="8530" customFormat="1"/>
    <row r="8531" customFormat="1"/>
    <row r="8532" customFormat="1"/>
    <row r="8533" customFormat="1"/>
    <row r="8534" customFormat="1"/>
    <row r="8535" customFormat="1"/>
    <row r="8536" customFormat="1"/>
    <row r="8537" customFormat="1"/>
    <row r="8538" customFormat="1"/>
    <row r="8539" customFormat="1"/>
    <row r="8540" customFormat="1"/>
    <row r="8541" customFormat="1"/>
    <row r="8542" customFormat="1"/>
    <row r="8543" customFormat="1"/>
    <row r="8544" customFormat="1"/>
    <row r="8545" customFormat="1"/>
    <row r="8546" customFormat="1"/>
    <row r="8547" customFormat="1"/>
    <row r="8548" customFormat="1"/>
    <row r="8549" customFormat="1"/>
    <row r="8550" customFormat="1"/>
    <row r="8551" customFormat="1"/>
    <row r="8552" customFormat="1"/>
    <row r="8553" customFormat="1"/>
    <row r="8554" customFormat="1"/>
    <row r="8555" customFormat="1"/>
    <row r="8556" customFormat="1"/>
    <row r="8557" customFormat="1"/>
    <row r="8558" customFormat="1"/>
    <row r="8559" customFormat="1"/>
    <row r="8560" customFormat="1"/>
    <row r="8561" customFormat="1"/>
    <row r="8562" customFormat="1"/>
    <row r="8563" customFormat="1"/>
    <row r="8564" customFormat="1"/>
    <row r="8565" customFormat="1"/>
    <row r="8566" customFormat="1"/>
    <row r="8567" customFormat="1"/>
    <row r="8568" customFormat="1"/>
    <row r="8569" customFormat="1"/>
    <row r="8570" customFormat="1"/>
    <row r="8571" customFormat="1"/>
    <row r="8572" customFormat="1"/>
    <row r="8573" customFormat="1"/>
    <row r="8574" customFormat="1"/>
    <row r="8575" customFormat="1"/>
    <row r="8576" customFormat="1"/>
    <row r="8577" customFormat="1"/>
    <row r="8578" customFormat="1"/>
    <row r="8579" customFormat="1"/>
    <row r="8580" customFormat="1"/>
    <row r="8581" customFormat="1"/>
    <row r="8582" customFormat="1"/>
    <row r="8583" customFormat="1"/>
    <row r="8584" customFormat="1"/>
    <row r="8585" customFormat="1"/>
    <row r="8586" customFormat="1"/>
    <row r="8587" customFormat="1"/>
    <row r="8588" customFormat="1"/>
    <row r="8589" customFormat="1"/>
    <row r="8590" customFormat="1"/>
    <row r="8591" customFormat="1"/>
    <row r="8592" customFormat="1"/>
    <row r="8593" customFormat="1"/>
    <row r="8594" customFormat="1"/>
    <row r="8595" customFormat="1"/>
    <row r="8596" customFormat="1"/>
    <row r="8597" customFormat="1"/>
    <row r="8598" customFormat="1"/>
    <row r="8599" customFormat="1"/>
    <row r="8600" customFormat="1"/>
    <row r="8601" customFormat="1"/>
    <row r="8602" customFormat="1"/>
    <row r="8603" customFormat="1"/>
    <row r="8604" customFormat="1"/>
    <row r="8605" customFormat="1"/>
    <row r="8606" customFormat="1"/>
    <row r="8607" customFormat="1"/>
    <row r="8608" customFormat="1"/>
    <row r="8609" customFormat="1"/>
    <row r="8610" customFormat="1"/>
    <row r="8611" customFormat="1"/>
    <row r="8612" customFormat="1"/>
    <row r="8613" customFormat="1"/>
    <row r="8614" customFormat="1"/>
    <row r="8615" customFormat="1"/>
    <row r="8616" customFormat="1"/>
    <row r="8617" customFormat="1"/>
    <row r="8618" customFormat="1"/>
    <row r="8619" customFormat="1"/>
    <row r="8620" customFormat="1"/>
    <row r="8621" customFormat="1"/>
    <row r="8622" customFormat="1"/>
    <row r="8623" customFormat="1"/>
    <row r="8624" customFormat="1"/>
    <row r="8625" customFormat="1"/>
    <row r="8626" customFormat="1"/>
    <row r="8627" customFormat="1"/>
    <row r="8628" customFormat="1"/>
    <row r="8629" customFormat="1"/>
    <row r="8630" customFormat="1"/>
    <row r="8631" customFormat="1"/>
    <row r="8632" customFormat="1"/>
    <row r="8633" customFormat="1"/>
    <row r="8634" customFormat="1"/>
    <row r="8635" customFormat="1"/>
    <row r="8636" customFormat="1"/>
    <row r="8637" customFormat="1"/>
    <row r="8638" customFormat="1"/>
    <row r="8639" customFormat="1"/>
    <row r="8640" customFormat="1"/>
    <row r="8641" customFormat="1"/>
    <row r="8642" customFormat="1"/>
    <row r="8643" customFormat="1"/>
    <row r="8644" customFormat="1"/>
    <row r="8645" customFormat="1"/>
    <row r="8646" customFormat="1"/>
    <row r="8647" customFormat="1"/>
    <row r="8648" customFormat="1"/>
    <row r="8649" customFormat="1"/>
    <row r="8650" customFormat="1"/>
    <row r="8651" customFormat="1"/>
    <row r="8652" customFormat="1"/>
    <row r="8653" customFormat="1"/>
    <row r="8654" customFormat="1"/>
    <row r="8655" customFormat="1"/>
    <row r="8656" customFormat="1"/>
    <row r="8657" customFormat="1"/>
    <row r="8658" customFormat="1"/>
    <row r="8659" customFormat="1"/>
    <row r="8660" customFormat="1"/>
    <row r="8661" customFormat="1"/>
    <row r="8662" customFormat="1"/>
    <row r="8663" customFormat="1"/>
    <row r="8664" customFormat="1"/>
    <row r="8665" customFormat="1"/>
    <row r="8666" customFormat="1"/>
    <row r="8667" customFormat="1"/>
    <row r="8668" customFormat="1"/>
    <row r="8669" customFormat="1"/>
    <row r="8670" customFormat="1"/>
    <row r="8671" customFormat="1"/>
    <row r="8672" customFormat="1"/>
    <row r="8673" customFormat="1"/>
    <row r="8674" customFormat="1"/>
    <row r="8675" customFormat="1"/>
    <row r="8676" customFormat="1"/>
    <row r="8677" customFormat="1"/>
    <row r="8678" customFormat="1"/>
    <row r="8679" customFormat="1"/>
    <row r="8680" customFormat="1"/>
    <row r="8681" customFormat="1"/>
    <row r="8682" customFormat="1"/>
    <row r="8683" customFormat="1"/>
    <row r="8684" customFormat="1"/>
    <row r="8685" customFormat="1"/>
    <row r="8686" customFormat="1"/>
    <row r="8687" customFormat="1"/>
    <row r="8688" customFormat="1"/>
    <row r="8689" customFormat="1"/>
    <row r="8690" customFormat="1"/>
    <row r="8691" customFormat="1"/>
    <row r="8692" customFormat="1"/>
    <row r="8693" customFormat="1"/>
    <row r="8694" customFormat="1"/>
    <row r="8695" customFormat="1"/>
    <row r="8696" customFormat="1"/>
    <row r="8697" customFormat="1"/>
    <row r="8698" customFormat="1"/>
    <row r="8699" customFormat="1"/>
    <row r="8700" customFormat="1"/>
    <row r="8701" customFormat="1"/>
    <row r="8702" customFormat="1"/>
    <row r="8703" customFormat="1"/>
    <row r="8704" customFormat="1"/>
    <row r="8705" customFormat="1"/>
    <row r="8706" customFormat="1"/>
    <row r="8707" customFormat="1"/>
    <row r="8708" customFormat="1"/>
    <row r="8709" customFormat="1"/>
    <row r="8710" customFormat="1"/>
    <row r="8711" customFormat="1"/>
    <row r="8712" customFormat="1"/>
    <row r="8713" customFormat="1"/>
    <row r="8714" customFormat="1"/>
    <row r="8715" customFormat="1"/>
    <row r="8716" customFormat="1"/>
    <row r="8717" customFormat="1"/>
    <row r="8718" customFormat="1"/>
    <row r="8719" customFormat="1"/>
    <row r="8720" customFormat="1"/>
    <row r="8721" customFormat="1"/>
    <row r="8722" customFormat="1"/>
    <row r="8723" customFormat="1"/>
    <row r="8724" customFormat="1"/>
    <row r="8725" customFormat="1"/>
    <row r="8726" customFormat="1"/>
    <row r="8727" customFormat="1"/>
    <row r="8728" customFormat="1"/>
    <row r="8729" customFormat="1"/>
    <row r="8730" customFormat="1"/>
    <row r="8731" customFormat="1"/>
    <row r="8732" customFormat="1"/>
    <row r="8733" customFormat="1"/>
    <row r="8734" customFormat="1"/>
    <row r="8735" customFormat="1"/>
    <row r="8736" customFormat="1"/>
    <row r="8737" customFormat="1"/>
    <row r="8738" customFormat="1"/>
    <row r="8739" customFormat="1"/>
    <row r="8740" customFormat="1"/>
    <row r="8741" customFormat="1"/>
    <row r="8742" customFormat="1"/>
    <row r="8743" customFormat="1"/>
    <row r="8744" customFormat="1"/>
    <row r="8745" customFormat="1"/>
    <row r="8746" customFormat="1"/>
    <row r="8747" customFormat="1"/>
    <row r="8748" customFormat="1"/>
    <row r="8749" customFormat="1"/>
    <row r="8750" customFormat="1"/>
    <row r="8751" customFormat="1"/>
    <row r="8752" customFormat="1"/>
    <row r="8753" customFormat="1"/>
    <row r="8754" customFormat="1"/>
    <row r="8755" customFormat="1"/>
    <row r="8756" customFormat="1"/>
    <row r="8757" customFormat="1"/>
    <row r="8758" customFormat="1"/>
    <row r="8759" customFormat="1"/>
    <row r="8760" customFormat="1"/>
    <row r="8761" customFormat="1"/>
    <row r="8762" customFormat="1"/>
    <row r="8763" customFormat="1"/>
    <row r="8764" customFormat="1"/>
    <row r="8765" customFormat="1"/>
    <row r="8766" customFormat="1"/>
    <row r="8767" customFormat="1"/>
    <row r="8768" customFormat="1"/>
    <row r="8769" customFormat="1"/>
    <row r="8770" customFormat="1"/>
    <row r="8771" customFormat="1"/>
    <row r="8772" customFormat="1"/>
    <row r="8773" customFormat="1"/>
    <row r="8774" customFormat="1"/>
    <row r="8775" customFormat="1"/>
    <row r="8776" customFormat="1"/>
    <row r="8777" customFormat="1"/>
    <row r="8778" customFormat="1"/>
    <row r="8779" customFormat="1"/>
    <row r="8780" customFormat="1"/>
    <row r="8781" customFormat="1"/>
    <row r="8782" customFormat="1"/>
    <row r="8783" customFormat="1"/>
    <row r="8784" customFormat="1"/>
    <row r="8785" customFormat="1"/>
    <row r="8786" customFormat="1"/>
    <row r="8787" customFormat="1"/>
    <row r="8788" customFormat="1"/>
    <row r="8789" customFormat="1"/>
    <row r="8790" customFormat="1"/>
    <row r="8791" customFormat="1"/>
    <row r="8792" customFormat="1"/>
    <row r="8793" customFormat="1"/>
    <row r="8794" customFormat="1"/>
    <row r="8795" customFormat="1"/>
    <row r="8796" customFormat="1"/>
    <row r="8797" customFormat="1"/>
    <row r="8798" customFormat="1"/>
    <row r="8799" customFormat="1"/>
    <row r="8800" customFormat="1"/>
    <row r="8801" customFormat="1"/>
    <row r="8802" customFormat="1"/>
    <row r="8803" customFormat="1"/>
    <row r="8804" customFormat="1"/>
    <row r="8805" customFormat="1"/>
    <row r="8806" customFormat="1"/>
    <row r="8807" customFormat="1"/>
    <row r="8808" customFormat="1"/>
    <row r="8809" customFormat="1"/>
    <row r="8810" customFormat="1"/>
    <row r="8811" customFormat="1"/>
    <row r="8812" customFormat="1"/>
    <row r="8813" customFormat="1"/>
    <row r="8814" customFormat="1"/>
    <row r="8815" customFormat="1"/>
    <row r="8816" customFormat="1"/>
    <row r="8817" customFormat="1"/>
    <row r="8818" customFormat="1"/>
    <row r="8819" customFormat="1"/>
    <row r="8820" customFormat="1"/>
    <row r="8821" customFormat="1"/>
    <row r="8822" customFormat="1"/>
    <row r="8823" customFormat="1"/>
    <row r="8824" customFormat="1"/>
    <row r="8825" customFormat="1"/>
    <row r="8826" customFormat="1"/>
    <row r="8827" customFormat="1"/>
    <row r="8828" customFormat="1"/>
    <row r="8829" customFormat="1"/>
    <row r="8830" customFormat="1"/>
    <row r="8831" customFormat="1"/>
    <row r="8832" customFormat="1"/>
    <row r="8833" customFormat="1"/>
    <row r="8834" customFormat="1"/>
    <row r="8835" customFormat="1"/>
    <row r="8836" customFormat="1"/>
    <row r="8837" customFormat="1"/>
    <row r="8838" customFormat="1"/>
    <row r="8839" customFormat="1"/>
    <row r="8840" customFormat="1"/>
    <row r="8841" customFormat="1"/>
    <row r="8842" customFormat="1"/>
    <row r="8843" customFormat="1"/>
    <row r="8844" customFormat="1"/>
    <row r="8845" customFormat="1"/>
    <row r="8846" customFormat="1"/>
    <row r="8847" customFormat="1"/>
    <row r="8848" customFormat="1"/>
    <row r="8849" customFormat="1"/>
    <row r="8850" customFormat="1"/>
    <row r="8851" customFormat="1"/>
    <row r="8852" customFormat="1"/>
    <row r="8853" customFormat="1"/>
    <row r="8854" customFormat="1"/>
    <row r="8855" customFormat="1"/>
    <row r="8856" customFormat="1"/>
    <row r="8857" customFormat="1"/>
    <row r="8858" customFormat="1"/>
    <row r="8859" customFormat="1"/>
    <row r="8860" customFormat="1"/>
    <row r="8861" customFormat="1"/>
    <row r="8862" customFormat="1"/>
    <row r="8863" customFormat="1"/>
    <row r="8864" customFormat="1"/>
    <row r="8865" customFormat="1"/>
    <row r="8866" customFormat="1"/>
    <row r="8867" customFormat="1"/>
    <row r="8868" customFormat="1"/>
    <row r="8869" customFormat="1"/>
    <row r="8870" customFormat="1"/>
    <row r="8871" customFormat="1"/>
    <row r="8872" customFormat="1"/>
    <row r="8873" customFormat="1"/>
    <row r="8874" customFormat="1"/>
    <row r="8875" customFormat="1"/>
    <row r="8876" customFormat="1"/>
    <row r="8877" customFormat="1"/>
    <row r="8878" customFormat="1"/>
    <row r="8879" customFormat="1"/>
    <row r="8880" customFormat="1"/>
    <row r="8881" customFormat="1"/>
    <row r="8882" customFormat="1"/>
    <row r="8883" customFormat="1"/>
    <row r="8884" customFormat="1"/>
    <row r="8885" customFormat="1"/>
    <row r="8886" customFormat="1"/>
    <row r="8887" customFormat="1"/>
    <row r="8888" customFormat="1"/>
    <row r="8889" customFormat="1"/>
    <row r="8890" customFormat="1"/>
    <row r="8891" customFormat="1"/>
    <row r="8892" customFormat="1"/>
    <row r="8893" customFormat="1"/>
    <row r="8894" customFormat="1"/>
    <row r="8895" customFormat="1"/>
    <row r="8896" customFormat="1"/>
    <row r="8897" customFormat="1"/>
    <row r="8898" customFormat="1"/>
    <row r="8899" customFormat="1"/>
    <row r="8900" customFormat="1"/>
    <row r="8901" customFormat="1"/>
    <row r="8902" customFormat="1"/>
    <row r="8903" customFormat="1"/>
    <row r="8904" customFormat="1"/>
    <row r="8905" customFormat="1"/>
    <row r="8906" customFormat="1"/>
    <row r="8907" customFormat="1"/>
    <row r="8908" customFormat="1"/>
    <row r="8909" customFormat="1"/>
    <row r="8910" customFormat="1"/>
    <row r="8911" customFormat="1"/>
    <row r="8912" customFormat="1"/>
    <row r="8913" customFormat="1"/>
    <row r="8914" customFormat="1"/>
    <row r="8915" customFormat="1"/>
    <row r="8916" customFormat="1"/>
    <row r="8917" customFormat="1"/>
    <row r="8918" customFormat="1"/>
    <row r="8919" customFormat="1"/>
    <row r="8920" customFormat="1"/>
    <row r="8921" customFormat="1"/>
    <row r="8922" customFormat="1"/>
    <row r="8923" customFormat="1"/>
    <row r="8924" customFormat="1"/>
    <row r="8925" customFormat="1"/>
    <row r="8926" customFormat="1"/>
    <row r="8927" customFormat="1"/>
    <row r="8928" customFormat="1"/>
    <row r="8929" customFormat="1"/>
    <row r="8930" customFormat="1"/>
    <row r="8931" customFormat="1"/>
    <row r="8932" customFormat="1"/>
    <row r="8933" customFormat="1"/>
    <row r="8934" customFormat="1"/>
    <row r="8935" customFormat="1"/>
    <row r="8936" customFormat="1"/>
    <row r="8937" customFormat="1"/>
    <row r="8938" customFormat="1"/>
    <row r="8939" customFormat="1"/>
    <row r="8940" customFormat="1"/>
    <row r="8941" customFormat="1"/>
    <row r="8942" customFormat="1"/>
    <row r="8943" customFormat="1"/>
    <row r="8944" customFormat="1"/>
    <row r="8945" customFormat="1"/>
    <row r="8946" customFormat="1"/>
    <row r="8947" customFormat="1"/>
    <row r="8948" customFormat="1"/>
    <row r="8949" customFormat="1"/>
    <row r="8950" customFormat="1"/>
    <row r="8951" customFormat="1"/>
    <row r="8952" customFormat="1"/>
    <row r="8953" customFormat="1"/>
    <row r="8954" customFormat="1"/>
    <row r="8955" customFormat="1"/>
    <row r="8956" customFormat="1"/>
    <row r="8957" customFormat="1"/>
    <row r="8958" customFormat="1"/>
    <row r="8959" customFormat="1"/>
    <row r="8960" customFormat="1"/>
    <row r="8961" customFormat="1"/>
    <row r="8962" customFormat="1"/>
    <row r="8963" customFormat="1"/>
    <row r="8964" customFormat="1"/>
    <row r="8965" customFormat="1"/>
    <row r="8966" customFormat="1"/>
    <row r="8967" customFormat="1"/>
    <row r="8968" customFormat="1"/>
    <row r="8969" customFormat="1"/>
    <row r="8970" customFormat="1"/>
    <row r="8971" customFormat="1"/>
    <row r="8972" customFormat="1"/>
    <row r="8973" customFormat="1"/>
    <row r="8974" customFormat="1"/>
    <row r="8975" customFormat="1"/>
    <row r="8976" customFormat="1"/>
    <row r="8977" customFormat="1"/>
    <row r="8978" customFormat="1"/>
    <row r="8979" customFormat="1"/>
    <row r="8980" customFormat="1"/>
    <row r="8981" customFormat="1"/>
    <row r="8982" customFormat="1"/>
    <row r="8983" customFormat="1"/>
    <row r="8984" customFormat="1"/>
    <row r="8985" customFormat="1"/>
    <row r="8986" customFormat="1"/>
    <row r="8987" customFormat="1"/>
    <row r="8988" customFormat="1"/>
    <row r="8989" customFormat="1"/>
    <row r="8990" customFormat="1"/>
    <row r="8991" customFormat="1"/>
    <row r="8992" customFormat="1"/>
    <row r="8993" customFormat="1"/>
    <row r="8994" customFormat="1"/>
    <row r="8995" customFormat="1"/>
    <row r="8996" customFormat="1"/>
    <row r="8997" customFormat="1"/>
    <row r="8998" customFormat="1"/>
    <row r="8999" customFormat="1"/>
    <row r="9000" customFormat="1"/>
    <row r="9001" customFormat="1"/>
    <row r="9002" customFormat="1"/>
    <row r="9003" customFormat="1"/>
    <row r="9004" customFormat="1"/>
    <row r="9005" customFormat="1"/>
    <row r="9006" customFormat="1"/>
    <row r="9007" customFormat="1"/>
    <row r="9008" customFormat="1"/>
    <row r="9009" customFormat="1"/>
    <row r="9010" customFormat="1"/>
    <row r="9011" customFormat="1"/>
    <row r="9012" customFormat="1"/>
    <row r="9013" customFormat="1"/>
    <row r="9014" customFormat="1"/>
    <row r="9015" customFormat="1"/>
    <row r="9016" customFormat="1"/>
    <row r="9017" customFormat="1"/>
    <row r="9018" customFormat="1"/>
    <row r="9019" customFormat="1"/>
    <row r="9020" customFormat="1"/>
    <row r="9021" customFormat="1"/>
    <row r="9022" customFormat="1"/>
    <row r="9023" customFormat="1"/>
    <row r="9024" customFormat="1"/>
    <row r="9025" customFormat="1"/>
    <row r="9026" customFormat="1"/>
    <row r="9027" customFormat="1"/>
    <row r="9028" customFormat="1"/>
    <row r="9029" customFormat="1"/>
    <row r="9030" customFormat="1"/>
    <row r="9031" customFormat="1"/>
    <row r="9032" customFormat="1"/>
    <row r="9033" customFormat="1"/>
    <row r="9034" customFormat="1"/>
    <row r="9035" customFormat="1"/>
    <row r="9036" customFormat="1"/>
    <row r="9037" customFormat="1"/>
    <row r="9038" customFormat="1"/>
    <row r="9039" customFormat="1"/>
    <row r="9040" customFormat="1"/>
    <row r="9041" customFormat="1"/>
    <row r="9042" customFormat="1"/>
    <row r="9043" customFormat="1"/>
    <row r="9044" customFormat="1"/>
    <row r="9045" customFormat="1"/>
    <row r="9046" customFormat="1"/>
    <row r="9047" customFormat="1"/>
    <row r="9048" customFormat="1"/>
    <row r="9049" customFormat="1"/>
    <row r="9050" customFormat="1"/>
    <row r="9051" customFormat="1"/>
    <row r="9052" customFormat="1"/>
    <row r="9053" customFormat="1"/>
    <row r="9054" customFormat="1"/>
    <row r="9055" customFormat="1"/>
    <row r="9056" customFormat="1"/>
    <row r="9057" customFormat="1"/>
    <row r="9058" customFormat="1"/>
    <row r="9059" customFormat="1"/>
    <row r="9060" customFormat="1"/>
    <row r="9061" customFormat="1"/>
    <row r="9062" customFormat="1"/>
    <row r="9063" customFormat="1"/>
    <row r="9064" customFormat="1"/>
    <row r="9065" customFormat="1"/>
    <row r="9066" customFormat="1"/>
    <row r="9067" customFormat="1"/>
    <row r="9068" customFormat="1"/>
    <row r="9069" customFormat="1"/>
    <row r="9070" customFormat="1"/>
    <row r="9071" customFormat="1"/>
    <row r="9072" customFormat="1"/>
    <row r="9073" customFormat="1"/>
    <row r="9074" customFormat="1"/>
    <row r="9075" customFormat="1"/>
    <row r="9076" customFormat="1"/>
    <row r="9077" customFormat="1"/>
    <row r="9078" customFormat="1"/>
    <row r="9079" customFormat="1"/>
    <row r="9080" customFormat="1"/>
    <row r="9081" customFormat="1"/>
    <row r="9082" customFormat="1"/>
    <row r="9083" customFormat="1"/>
    <row r="9084" customFormat="1"/>
    <row r="9085" customFormat="1"/>
    <row r="9086" customFormat="1"/>
    <row r="9087" customFormat="1"/>
    <row r="9088" customFormat="1"/>
    <row r="9089" customFormat="1"/>
    <row r="9090" customFormat="1"/>
    <row r="9091" customFormat="1"/>
    <row r="9092" customFormat="1"/>
    <row r="9093" customFormat="1"/>
    <row r="9094" customFormat="1"/>
    <row r="9095" customFormat="1"/>
    <row r="9096" customFormat="1"/>
    <row r="9097" customFormat="1"/>
    <row r="9098" customFormat="1"/>
    <row r="9099" customFormat="1"/>
    <row r="9100" customFormat="1"/>
    <row r="9101" customFormat="1"/>
    <row r="9102" customFormat="1"/>
    <row r="9103" customFormat="1"/>
    <row r="9104" customFormat="1"/>
    <row r="9105" customFormat="1"/>
    <row r="9106" customFormat="1"/>
    <row r="9107" customFormat="1"/>
    <row r="9108" customFormat="1"/>
    <row r="9109" customFormat="1"/>
    <row r="9110" customFormat="1"/>
    <row r="9111" customFormat="1"/>
    <row r="9112" customFormat="1"/>
    <row r="9113" customFormat="1"/>
    <row r="9114" customFormat="1"/>
    <row r="9115" customFormat="1"/>
    <row r="9116" customFormat="1"/>
    <row r="9117" customFormat="1"/>
    <row r="9118" customFormat="1"/>
    <row r="9119" customFormat="1"/>
    <row r="9120" customFormat="1"/>
    <row r="9121" customFormat="1"/>
    <row r="9122" customFormat="1"/>
    <row r="9123" customFormat="1"/>
    <row r="9124" customFormat="1"/>
    <row r="9125" customFormat="1"/>
    <row r="9126" customFormat="1"/>
    <row r="9127" customFormat="1"/>
    <row r="9128" customFormat="1"/>
    <row r="9129" customFormat="1"/>
    <row r="9130" customFormat="1"/>
    <row r="9131" customFormat="1"/>
    <row r="9132" customFormat="1"/>
    <row r="9133" customFormat="1"/>
    <row r="9134" customFormat="1"/>
    <row r="9135" customFormat="1"/>
    <row r="9136" customFormat="1"/>
    <row r="9137" customFormat="1"/>
    <row r="9138" customFormat="1"/>
    <row r="9139" customFormat="1"/>
    <row r="9140" customFormat="1"/>
    <row r="9141" customFormat="1"/>
    <row r="9142" customFormat="1"/>
    <row r="9143" customFormat="1"/>
    <row r="9144" customFormat="1"/>
    <row r="9145" customFormat="1"/>
    <row r="9146" customFormat="1"/>
    <row r="9147" customFormat="1"/>
    <row r="9148" customFormat="1"/>
    <row r="9149" customFormat="1"/>
    <row r="9150" customFormat="1"/>
    <row r="9151" customFormat="1"/>
    <row r="9152" customFormat="1"/>
    <row r="9153" customFormat="1"/>
    <row r="9154" customFormat="1"/>
    <row r="9155" customFormat="1"/>
    <row r="9156" customFormat="1"/>
    <row r="9157" customFormat="1"/>
    <row r="9158" customFormat="1"/>
    <row r="9159" customFormat="1"/>
    <row r="9160" customFormat="1"/>
    <row r="9161" customFormat="1"/>
    <row r="9162" customFormat="1"/>
    <row r="9163" customFormat="1"/>
    <row r="9164" customFormat="1"/>
    <row r="9165" customFormat="1"/>
    <row r="9166" customFormat="1"/>
    <row r="9167" customFormat="1"/>
    <row r="9168" customFormat="1"/>
    <row r="9169" customFormat="1"/>
    <row r="9170" customFormat="1"/>
    <row r="9171" customFormat="1"/>
    <row r="9172" customFormat="1"/>
    <row r="9173" customFormat="1"/>
    <row r="9174" customFormat="1"/>
    <row r="9175" customFormat="1"/>
    <row r="9176" customFormat="1"/>
    <row r="9177" customFormat="1"/>
    <row r="9178" customFormat="1"/>
    <row r="9179" customFormat="1"/>
    <row r="9180" customFormat="1"/>
    <row r="9181" customFormat="1"/>
    <row r="9182" customFormat="1"/>
    <row r="9183" customFormat="1"/>
    <row r="9184" customFormat="1"/>
    <row r="9185" customFormat="1"/>
    <row r="9186" customFormat="1"/>
    <row r="9187" customFormat="1"/>
    <row r="9188" customFormat="1"/>
    <row r="9189" customFormat="1"/>
    <row r="9190" customFormat="1"/>
    <row r="9191" customFormat="1"/>
    <row r="9192" customFormat="1"/>
    <row r="9193" customFormat="1"/>
    <row r="9194" customFormat="1"/>
    <row r="9195" customFormat="1"/>
    <row r="9196" customFormat="1"/>
    <row r="9197" customFormat="1"/>
    <row r="9198" customFormat="1"/>
    <row r="9199" customFormat="1"/>
    <row r="9200" customFormat="1"/>
    <row r="9201" customFormat="1"/>
    <row r="9202" customFormat="1"/>
    <row r="9203" customFormat="1"/>
    <row r="9204" customFormat="1"/>
    <row r="9205" customFormat="1"/>
    <row r="9206" customFormat="1"/>
    <row r="9207" customFormat="1"/>
    <row r="9208" customFormat="1"/>
    <row r="9209" customFormat="1"/>
    <row r="9210" customFormat="1"/>
    <row r="9211" customFormat="1"/>
    <row r="9212" customFormat="1"/>
    <row r="9213" customFormat="1"/>
    <row r="9214" customFormat="1"/>
    <row r="9215" customFormat="1"/>
    <row r="9216" customFormat="1"/>
    <row r="9217" customFormat="1"/>
    <row r="9218" customFormat="1"/>
    <row r="9219" customFormat="1"/>
    <row r="9220" customFormat="1"/>
    <row r="9221" customFormat="1"/>
    <row r="9222" customFormat="1"/>
    <row r="9223" customFormat="1"/>
    <row r="9224" customFormat="1"/>
    <row r="9225" customFormat="1"/>
    <row r="9226" customFormat="1"/>
    <row r="9227" customFormat="1"/>
    <row r="9228" customFormat="1"/>
    <row r="9229" customFormat="1"/>
    <row r="9230" customFormat="1"/>
    <row r="9231" customFormat="1"/>
    <row r="9232" customFormat="1"/>
    <row r="9233" customFormat="1"/>
    <row r="9234" customFormat="1"/>
    <row r="9235" customFormat="1"/>
    <row r="9236" customFormat="1"/>
    <row r="9237" customFormat="1"/>
    <row r="9238" customFormat="1"/>
    <row r="9239" customFormat="1"/>
    <row r="9240" customFormat="1"/>
    <row r="9241" customFormat="1"/>
    <row r="9242" customFormat="1"/>
    <row r="9243" customFormat="1"/>
    <row r="9244" customFormat="1"/>
    <row r="9245" customFormat="1"/>
    <row r="9246" customFormat="1"/>
    <row r="9247" customFormat="1"/>
    <row r="9248" customFormat="1"/>
    <row r="9249" customFormat="1"/>
    <row r="9250" customFormat="1"/>
    <row r="9251" customFormat="1"/>
    <row r="9252" customFormat="1"/>
    <row r="9253" customFormat="1"/>
    <row r="9254" customFormat="1"/>
    <row r="9255" customFormat="1"/>
    <row r="9256" customFormat="1"/>
    <row r="9257" customFormat="1"/>
    <row r="9258" customFormat="1"/>
    <row r="9259" customFormat="1"/>
    <row r="9260" customFormat="1"/>
    <row r="9261" customFormat="1"/>
    <row r="9262" customFormat="1"/>
    <row r="9263" customFormat="1"/>
    <row r="9264" customFormat="1"/>
    <row r="9265" customFormat="1"/>
    <row r="9266" customFormat="1"/>
    <row r="9267" customFormat="1"/>
    <row r="9268" customFormat="1"/>
    <row r="9269" customFormat="1"/>
    <row r="9270" customFormat="1"/>
    <row r="9271" customFormat="1"/>
    <row r="9272" customFormat="1"/>
    <row r="9273" customFormat="1"/>
    <row r="9274" customFormat="1"/>
    <row r="9275" customFormat="1"/>
    <row r="9276" customFormat="1"/>
    <row r="9277" customFormat="1"/>
    <row r="9278" customFormat="1"/>
    <row r="9279" customFormat="1"/>
    <row r="9280" customFormat="1"/>
    <row r="9281" customFormat="1"/>
    <row r="9282" customFormat="1"/>
    <row r="9283" customFormat="1"/>
    <row r="9284" customFormat="1"/>
    <row r="9285" customFormat="1"/>
    <row r="9286" customFormat="1"/>
    <row r="9287" customFormat="1"/>
    <row r="9288" customFormat="1"/>
    <row r="9289" customFormat="1"/>
    <row r="9290" customFormat="1"/>
    <row r="9291" customFormat="1"/>
    <row r="9292" customFormat="1"/>
    <row r="9293" customFormat="1"/>
    <row r="9294" customFormat="1"/>
    <row r="9295" customFormat="1"/>
    <row r="9296" customFormat="1"/>
    <row r="9297" customFormat="1"/>
    <row r="9298" customFormat="1"/>
    <row r="9299" customFormat="1"/>
    <row r="9300" customFormat="1"/>
    <row r="9301" customFormat="1"/>
    <row r="9302" customFormat="1"/>
    <row r="9303" customFormat="1"/>
    <row r="9304" customFormat="1"/>
    <row r="9305" customFormat="1"/>
    <row r="9306" customFormat="1"/>
    <row r="9307" customFormat="1"/>
    <row r="9308" customFormat="1"/>
    <row r="9309" customFormat="1"/>
    <row r="9310" customFormat="1"/>
    <row r="9311" customFormat="1"/>
    <row r="9312" customFormat="1"/>
    <row r="9313" customFormat="1"/>
    <row r="9314" customFormat="1"/>
    <row r="9315" customFormat="1"/>
    <row r="9316" customFormat="1"/>
    <row r="9317" customFormat="1"/>
    <row r="9318" customFormat="1"/>
    <row r="9319" customFormat="1"/>
    <row r="9320" customFormat="1"/>
    <row r="9321" customFormat="1"/>
    <row r="9322" customFormat="1"/>
    <row r="9323" customFormat="1"/>
    <row r="9324" customFormat="1"/>
    <row r="9325" customFormat="1"/>
    <row r="9326" customFormat="1"/>
    <row r="9327" customFormat="1"/>
    <row r="9328" customFormat="1"/>
    <row r="9329" customFormat="1"/>
    <row r="9330" customFormat="1"/>
    <row r="9331" customFormat="1"/>
    <row r="9332" customFormat="1"/>
    <row r="9333" customFormat="1"/>
    <row r="9334" customFormat="1"/>
    <row r="9335" customFormat="1"/>
    <row r="9336" customFormat="1"/>
    <row r="9337" customFormat="1"/>
    <row r="9338" customFormat="1"/>
    <row r="9339" customFormat="1"/>
    <row r="9340" customFormat="1"/>
    <row r="9341" customFormat="1"/>
    <row r="9342" customFormat="1"/>
    <row r="9343" customFormat="1"/>
    <row r="9344" customFormat="1"/>
    <row r="9345" customFormat="1"/>
    <row r="9346" customFormat="1"/>
    <row r="9347" customFormat="1"/>
    <row r="9348" customFormat="1"/>
    <row r="9349" customFormat="1"/>
    <row r="9350" customFormat="1"/>
    <row r="9351" customFormat="1"/>
    <row r="9352" customFormat="1"/>
    <row r="9353" customFormat="1"/>
    <row r="9354" customFormat="1"/>
    <row r="9355" customFormat="1"/>
    <row r="9356" customFormat="1"/>
    <row r="9357" customFormat="1"/>
    <row r="9358" customFormat="1"/>
    <row r="9359" customFormat="1"/>
    <row r="9360" customFormat="1"/>
    <row r="9361" customFormat="1"/>
    <row r="9362" customFormat="1"/>
    <row r="9363" customFormat="1"/>
    <row r="9364" customFormat="1"/>
    <row r="9365" customFormat="1"/>
    <row r="9366" customFormat="1"/>
    <row r="9367" customFormat="1"/>
    <row r="9368" customFormat="1"/>
    <row r="9369" customFormat="1"/>
    <row r="9370" customFormat="1"/>
    <row r="9371" customFormat="1"/>
    <row r="9372" customFormat="1"/>
    <row r="9373" customFormat="1"/>
    <row r="9374" customFormat="1"/>
    <row r="9375" customFormat="1"/>
    <row r="9376" customFormat="1"/>
    <row r="9377" customFormat="1"/>
    <row r="9378" customFormat="1"/>
    <row r="9379" customFormat="1"/>
    <row r="9380" customFormat="1"/>
    <row r="9381" customFormat="1"/>
    <row r="9382" customFormat="1"/>
    <row r="9383" customFormat="1"/>
    <row r="9384" customFormat="1"/>
    <row r="9385" customFormat="1"/>
    <row r="9386" customFormat="1"/>
    <row r="9387" customFormat="1"/>
    <row r="9388" customFormat="1"/>
    <row r="9389" customFormat="1"/>
    <row r="9390" customFormat="1"/>
    <row r="9391" customFormat="1"/>
    <row r="9392" customFormat="1"/>
    <row r="9393" customFormat="1"/>
    <row r="9394" customFormat="1"/>
    <row r="9395" customFormat="1"/>
    <row r="9396" customFormat="1"/>
    <row r="9397" customFormat="1"/>
    <row r="9398" customFormat="1"/>
    <row r="9399" customFormat="1"/>
    <row r="9400" customFormat="1"/>
    <row r="9401" customFormat="1"/>
    <row r="9402" customFormat="1"/>
    <row r="9403" customFormat="1"/>
    <row r="9404" customFormat="1"/>
    <row r="9405" customFormat="1"/>
    <row r="9406" customFormat="1"/>
    <row r="9407" customFormat="1"/>
    <row r="9408" customFormat="1"/>
    <row r="9409" customFormat="1"/>
    <row r="9410" customFormat="1"/>
    <row r="9411" customFormat="1"/>
    <row r="9412" customFormat="1"/>
    <row r="9413" customFormat="1"/>
    <row r="9414" customFormat="1"/>
    <row r="9415" customFormat="1"/>
    <row r="9416" customFormat="1"/>
    <row r="9417" customFormat="1"/>
    <row r="9418" customFormat="1"/>
    <row r="9419" customFormat="1"/>
    <row r="9420" customFormat="1"/>
    <row r="9421" customFormat="1"/>
    <row r="9422" customFormat="1"/>
    <row r="9423" customFormat="1"/>
    <row r="9424" customFormat="1"/>
    <row r="9425" customFormat="1"/>
    <row r="9426" customFormat="1"/>
    <row r="9427" customFormat="1"/>
    <row r="9428" customFormat="1"/>
    <row r="9429" customFormat="1"/>
    <row r="9430" customFormat="1"/>
    <row r="9431" customFormat="1"/>
    <row r="9432" customFormat="1"/>
    <row r="9433" customFormat="1"/>
    <row r="9434" customFormat="1"/>
    <row r="9435" customFormat="1"/>
    <row r="9436" customFormat="1"/>
    <row r="9437" customFormat="1"/>
    <row r="9438" customFormat="1"/>
    <row r="9439" customFormat="1"/>
    <row r="9440" customFormat="1"/>
    <row r="9441" customFormat="1"/>
    <row r="9442" customFormat="1"/>
    <row r="9443" customFormat="1"/>
    <row r="9444" customFormat="1"/>
    <row r="9445" customFormat="1"/>
    <row r="9446" customFormat="1"/>
    <row r="9447" customFormat="1"/>
    <row r="9448" customFormat="1"/>
    <row r="9449" customFormat="1"/>
    <row r="9450" customFormat="1"/>
    <row r="9451" customFormat="1"/>
    <row r="9452" customFormat="1"/>
    <row r="9453" customFormat="1"/>
    <row r="9454" customFormat="1"/>
    <row r="9455" customFormat="1"/>
    <row r="9456" customFormat="1"/>
    <row r="9457" customFormat="1"/>
    <row r="9458" customFormat="1"/>
    <row r="9459" customFormat="1"/>
    <row r="9460" customFormat="1"/>
    <row r="9461" customFormat="1"/>
    <row r="9462" customFormat="1"/>
    <row r="9463" customFormat="1"/>
    <row r="9464" customFormat="1"/>
    <row r="9465" customFormat="1"/>
    <row r="9466" customFormat="1"/>
    <row r="9467" customFormat="1"/>
    <row r="9468" customFormat="1"/>
    <row r="9469" customFormat="1"/>
    <row r="9470" customFormat="1"/>
    <row r="9471" customFormat="1"/>
    <row r="9472" customFormat="1"/>
    <row r="9473" customFormat="1"/>
    <row r="9474" customFormat="1"/>
    <row r="9475" customFormat="1"/>
    <row r="9476" customFormat="1"/>
    <row r="9477" customFormat="1"/>
    <row r="9478" customFormat="1"/>
    <row r="9479" customFormat="1"/>
    <row r="9480" customFormat="1"/>
    <row r="9481" customFormat="1"/>
    <row r="9482" customFormat="1"/>
    <row r="9483" customFormat="1"/>
    <row r="9484" customFormat="1"/>
    <row r="9485" customFormat="1"/>
    <row r="9486" customFormat="1"/>
    <row r="9487" customFormat="1"/>
    <row r="9488" customFormat="1"/>
    <row r="9489" customFormat="1"/>
    <row r="9490" customFormat="1"/>
    <row r="9491" customFormat="1"/>
    <row r="9492" customFormat="1"/>
    <row r="9493" customFormat="1"/>
    <row r="9494" customFormat="1"/>
    <row r="9495" customFormat="1"/>
    <row r="9496" customFormat="1"/>
    <row r="9497" customFormat="1"/>
    <row r="9498" customFormat="1"/>
    <row r="9499" customFormat="1"/>
    <row r="9500" customFormat="1"/>
    <row r="9501" customFormat="1"/>
    <row r="9502" customFormat="1"/>
    <row r="9503" customFormat="1"/>
    <row r="9504" customFormat="1"/>
    <row r="9505" customFormat="1"/>
    <row r="9506" customFormat="1"/>
    <row r="9507" customFormat="1"/>
    <row r="9508" customFormat="1"/>
    <row r="9509" customFormat="1"/>
    <row r="9510" customFormat="1"/>
    <row r="9511" customFormat="1"/>
    <row r="9512" customFormat="1"/>
    <row r="9513" customFormat="1"/>
    <row r="9514" customFormat="1"/>
    <row r="9515" customFormat="1"/>
    <row r="9516" customFormat="1"/>
    <row r="9517" customFormat="1"/>
    <row r="9518" customFormat="1"/>
    <row r="9519" customFormat="1"/>
    <row r="9520" customFormat="1"/>
    <row r="9521" customFormat="1"/>
    <row r="9522" customFormat="1"/>
    <row r="9523" customFormat="1"/>
    <row r="9524" customFormat="1"/>
    <row r="9525" customFormat="1"/>
    <row r="9526" customFormat="1"/>
    <row r="9527" customFormat="1"/>
    <row r="9528" customFormat="1"/>
    <row r="9529" customFormat="1"/>
    <row r="9530" customFormat="1"/>
    <row r="9531" customFormat="1"/>
    <row r="9532" customFormat="1"/>
    <row r="9533" customFormat="1"/>
    <row r="9534" customFormat="1"/>
    <row r="9535" customFormat="1"/>
    <row r="9536" customFormat="1"/>
    <row r="9537" customFormat="1"/>
    <row r="9538" customFormat="1"/>
    <row r="9539" customFormat="1"/>
    <row r="9540" customFormat="1"/>
    <row r="9541" customFormat="1"/>
    <row r="9542" customFormat="1"/>
    <row r="9543" customFormat="1"/>
    <row r="9544" customFormat="1"/>
    <row r="9545" customFormat="1"/>
    <row r="9546" customFormat="1"/>
    <row r="9547" customFormat="1"/>
    <row r="9548" customFormat="1"/>
    <row r="9549" customFormat="1"/>
    <row r="9550" customFormat="1"/>
    <row r="9551" customFormat="1"/>
    <row r="9552" customFormat="1"/>
    <row r="9553" customFormat="1"/>
    <row r="9554" customFormat="1"/>
    <row r="9555" customFormat="1"/>
    <row r="9556" customFormat="1"/>
    <row r="9557" customFormat="1"/>
    <row r="9558" customFormat="1"/>
    <row r="9559" customFormat="1"/>
    <row r="9560" customFormat="1"/>
    <row r="9561" customFormat="1"/>
    <row r="9562" customFormat="1"/>
    <row r="9563" customFormat="1"/>
    <row r="9564" customFormat="1"/>
    <row r="9565" customFormat="1"/>
    <row r="9566" customFormat="1"/>
    <row r="9567" customFormat="1"/>
    <row r="9568" customFormat="1"/>
    <row r="9569" customFormat="1"/>
    <row r="9570" customFormat="1"/>
    <row r="9571" customFormat="1"/>
    <row r="9572" customFormat="1"/>
    <row r="9573" customFormat="1"/>
    <row r="9574" customFormat="1"/>
    <row r="9575" customFormat="1"/>
    <row r="9576" customFormat="1"/>
    <row r="9577" customFormat="1"/>
    <row r="9578" customFormat="1"/>
    <row r="9579" customFormat="1"/>
    <row r="9580" customFormat="1"/>
    <row r="9581" customFormat="1"/>
    <row r="9582" customFormat="1"/>
    <row r="9583" customFormat="1"/>
    <row r="9584" customFormat="1"/>
    <row r="9585" customFormat="1"/>
    <row r="9586" customFormat="1"/>
    <row r="9587" customFormat="1"/>
    <row r="9588" customFormat="1"/>
    <row r="9589" customFormat="1"/>
    <row r="9590" customFormat="1"/>
    <row r="9591" customFormat="1"/>
    <row r="9592" customFormat="1"/>
    <row r="9593" customFormat="1"/>
    <row r="9594" customFormat="1"/>
    <row r="9595" customFormat="1"/>
    <row r="9596" customFormat="1"/>
    <row r="9597" customFormat="1"/>
    <row r="9598" customFormat="1"/>
    <row r="9599" customFormat="1"/>
    <row r="9600" customFormat="1"/>
    <row r="9601" customFormat="1"/>
    <row r="9602" customFormat="1"/>
    <row r="9603" customFormat="1"/>
    <row r="9604" customFormat="1"/>
    <row r="9605" customFormat="1"/>
    <row r="9606" customFormat="1"/>
    <row r="9607" customFormat="1"/>
    <row r="9608" customFormat="1"/>
    <row r="9609" customFormat="1"/>
    <row r="9610" customFormat="1"/>
    <row r="9611" customFormat="1"/>
    <row r="9612" customFormat="1"/>
    <row r="9613" customFormat="1"/>
    <row r="9614" customFormat="1"/>
    <row r="9615" customFormat="1"/>
    <row r="9616" customFormat="1"/>
    <row r="9617" customFormat="1"/>
    <row r="9618" customFormat="1"/>
    <row r="9619" customFormat="1"/>
    <row r="9620" customFormat="1"/>
    <row r="9621" customFormat="1"/>
    <row r="9622" customFormat="1"/>
    <row r="9623" customFormat="1"/>
    <row r="9624" customFormat="1"/>
    <row r="9625" customFormat="1"/>
    <row r="9626" customFormat="1"/>
    <row r="9627" customFormat="1"/>
    <row r="9628" customFormat="1"/>
    <row r="9629" customFormat="1"/>
    <row r="9630" customFormat="1"/>
    <row r="9631" customFormat="1"/>
    <row r="9632" customFormat="1"/>
    <row r="9633" customFormat="1"/>
    <row r="9634" customFormat="1"/>
    <row r="9635" customFormat="1"/>
    <row r="9636" customFormat="1"/>
    <row r="9637" customFormat="1"/>
    <row r="9638" customFormat="1"/>
    <row r="9639" customFormat="1"/>
    <row r="9640" customFormat="1"/>
    <row r="9641" customFormat="1"/>
    <row r="9642" customFormat="1"/>
    <row r="9643" customFormat="1"/>
    <row r="9644" customFormat="1"/>
    <row r="9645" customFormat="1"/>
    <row r="9646" customFormat="1"/>
    <row r="9647" customFormat="1"/>
    <row r="9648" customFormat="1"/>
    <row r="9649" customFormat="1"/>
    <row r="9650" customFormat="1"/>
    <row r="9651" customFormat="1"/>
    <row r="9652" customFormat="1"/>
    <row r="9653" customFormat="1"/>
    <row r="9654" customFormat="1"/>
    <row r="9655" customFormat="1"/>
    <row r="9656" customFormat="1"/>
    <row r="9657" customFormat="1"/>
    <row r="9658" customFormat="1"/>
    <row r="9659" customFormat="1"/>
    <row r="9660" customFormat="1"/>
    <row r="9661" customFormat="1"/>
    <row r="9662" customFormat="1"/>
    <row r="9663" customFormat="1"/>
    <row r="9664" customFormat="1"/>
    <row r="9665" customFormat="1"/>
    <row r="9666" customFormat="1"/>
    <row r="9667" customFormat="1"/>
    <row r="9668" customFormat="1"/>
    <row r="9669" customFormat="1"/>
    <row r="9670" customFormat="1"/>
    <row r="9671" customFormat="1"/>
    <row r="9672" customFormat="1"/>
    <row r="9673" customFormat="1"/>
    <row r="9674" customFormat="1"/>
    <row r="9675" customFormat="1"/>
    <row r="9676" customFormat="1"/>
    <row r="9677" customFormat="1"/>
    <row r="9678" customFormat="1"/>
    <row r="9679" customFormat="1"/>
    <row r="9680" customFormat="1"/>
    <row r="9681" customFormat="1"/>
    <row r="9682" customFormat="1"/>
    <row r="9683" customFormat="1"/>
    <row r="9684" customFormat="1"/>
    <row r="9685" customFormat="1"/>
    <row r="9686" customFormat="1"/>
    <row r="9687" customFormat="1"/>
    <row r="9688" customFormat="1"/>
    <row r="9689" customFormat="1"/>
    <row r="9690" customFormat="1"/>
    <row r="9691" customFormat="1"/>
    <row r="9692" customFormat="1"/>
    <row r="9693" customFormat="1"/>
    <row r="9694" customFormat="1"/>
    <row r="9695" customFormat="1"/>
    <row r="9696" customFormat="1"/>
    <row r="9697" customFormat="1"/>
    <row r="9698" customFormat="1"/>
    <row r="9699" customFormat="1"/>
    <row r="9700" customFormat="1"/>
    <row r="9701" customFormat="1"/>
    <row r="9702" customFormat="1"/>
    <row r="9703" customFormat="1"/>
    <row r="9704" customFormat="1"/>
    <row r="9705" customFormat="1"/>
    <row r="9706" customFormat="1"/>
    <row r="9707" customFormat="1"/>
    <row r="9708" customFormat="1"/>
    <row r="9709" customFormat="1"/>
    <row r="9710" customFormat="1"/>
    <row r="9711" customFormat="1"/>
    <row r="9712" customFormat="1"/>
    <row r="9713" customFormat="1"/>
    <row r="9714" customFormat="1"/>
    <row r="9715" customFormat="1"/>
    <row r="9716" customFormat="1"/>
    <row r="9717" customFormat="1"/>
    <row r="9718" customFormat="1"/>
    <row r="9719" customFormat="1"/>
    <row r="9720" customFormat="1"/>
    <row r="9721" customFormat="1"/>
    <row r="9722" customFormat="1"/>
    <row r="9723" customFormat="1"/>
    <row r="9724" customFormat="1"/>
    <row r="9725" customFormat="1"/>
    <row r="9726" customFormat="1"/>
    <row r="9727" customFormat="1"/>
    <row r="9728" customFormat="1"/>
    <row r="9729" customFormat="1"/>
    <row r="9730" customFormat="1"/>
    <row r="9731" customFormat="1"/>
    <row r="9732" customFormat="1"/>
    <row r="9733" customFormat="1"/>
    <row r="9734" customFormat="1"/>
    <row r="9735" customFormat="1"/>
    <row r="9736" customFormat="1"/>
    <row r="9737" customFormat="1"/>
    <row r="9738" customFormat="1"/>
    <row r="9739" customFormat="1"/>
    <row r="9740" customFormat="1"/>
    <row r="9741" customFormat="1"/>
    <row r="9742" customFormat="1"/>
    <row r="9743" customFormat="1"/>
    <row r="9744" customFormat="1"/>
    <row r="9745" customFormat="1"/>
    <row r="9746" customFormat="1"/>
    <row r="9747" customFormat="1"/>
    <row r="9748" customFormat="1"/>
    <row r="9749" customFormat="1"/>
    <row r="9750" customFormat="1"/>
    <row r="9751" customFormat="1"/>
    <row r="9752" customFormat="1"/>
    <row r="9753" customFormat="1"/>
    <row r="9754" customFormat="1"/>
    <row r="9755" customFormat="1"/>
    <row r="9756" customFormat="1"/>
    <row r="9757" customFormat="1"/>
    <row r="9758" customFormat="1"/>
    <row r="9759" customFormat="1"/>
    <row r="9760" customFormat="1"/>
    <row r="9761" customFormat="1"/>
    <row r="9762" customFormat="1"/>
    <row r="9763" customFormat="1"/>
    <row r="9764" customFormat="1"/>
    <row r="9765" customFormat="1"/>
    <row r="9766" customFormat="1"/>
    <row r="9767" customFormat="1"/>
    <row r="9768" customFormat="1"/>
    <row r="9769" customFormat="1"/>
    <row r="9770" customFormat="1"/>
    <row r="9771" customFormat="1"/>
    <row r="9772" customFormat="1"/>
    <row r="9773" customFormat="1"/>
    <row r="9774" customFormat="1"/>
    <row r="9775" customFormat="1"/>
    <row r="9776" customFormat="1"/>
    <row r="9777" customFormat="1"/>
    <row r="9778" customFormat="1"/>
    <row r="9779" customFormat="1"/>
    <row r="9780" customFormat="1"/>
    <row r="9781" customFormat="1"/>
    <row r="9782" customFormat="1"/>
    <row r="9783" customFormat="1"/>
    <row r="9784" customFormat="1"/>
    <row r="9785" customFormat="1"/>
    <row r="9786" customFormat="1"/>
    <row r="9787" customFormat="1"/>
    <row r="9788" customFormat="1"/>
    <row r="9789" customFormat="1"/>
    <row r="9790" customFormat="1"/>
    <row r="9791" customFormat="1"/>
    <row r="9792" customFormat="1"/>
    <row r="9793" customFormat="1"/>
    <row r="9794" customFormat="1"/>
    <row r="9795" customFormat="1"/>
    <row r="9796" customFormat="1"/>
    <row r="9797" customFormat="1"/>
    <row r="9798" customFormat="1"/>
    <row r="9799" customFormat="1"/>
    <row r="9800" customFormat="1"/>
    <row r="9801" customFormat="1"/>
    <row r="9802" customFormat="1"/>
    <row r="9803" customFormat="1"/>
    <row r="9804" customFormat="1"/>
    <row r="9805" customFormat="1"/>
    <row r="9806" customFormat="1"/>
    <row r="9807" customFormat="1"/>
    <row r="9808" customFormat="1"/>
    <row r="9809" customFormat="1"/>
    <row r="9810" customFormat="1"/>
    <row r="9811" customFormat="1"/>
    <row r="9812" customFormat="1"/>
    <row r="9813" customFormat="1"/>
    <row r="9814" customFormat="1"/>
    <row r="9815" customFormat="1"/>
    <row r="9816" customFormat="1"/>
    <row r="9817" customFormat="1"/>
    <row r="9818" customFormat="1"/>
    <row r="9819" customFormat="1"/>
    <row r="9820" customFormat="1"/>
    <row r="9821" customFormat="1"/>
    <row r="9822" customFormat="1"/>
    <row r="9823" customFormat="1"/>
    <row r="9824" customFormat="1"/>
    <row r="9825" customFormat="1"/>
    <row r="9826" customFormat="1"/>
    <row r="9827" customFormat="1"/>
    <row r="9828" customFormat="1"/>
    <row r="9829" customFormat="1"/>
    <row r="9830" customFormat="1"/>
    <row r="9831" customFormat="1"/>
    <row r="9832" customFormat="1"/>
    <row r="9833" customFormat="1"/>
    <row r="9834" customFormat="1"/>
    <row r="9835" customFormat="1"/>
    <row r="9836" customFormat="1"/>
    <row r="9837" customFormat="1"/>
    <row r="9838" customFormat="1"/>
    <row r="9839" customFormat="1"/>
    <row r="9840" customFormat="1"/>
    <row r="9841" customFormat="1"/>
    <row r="9842" customFormat="1"/>
    <row r="9843" customFormat="1"/>
    <row r="9844" customFormat="1"/>
    <row r="9845" customFormat="1"/>
    <row r="9846" customFormat="1"/>
    <row r="9847" customFormat="1"/>
    <row r="9848" customFormat="1"/>
    <row r="9849" customFormat="1"/>
    <row r="9850" customFormat="1"/>
    <row r="9851" customFormat="1"/>
    <row r="9852" customFormat="1"/>
    <row r="9853" customFormat="1"/>
    <row r="9854" customFormat="1"/>
    <row r="9855" customFormat="1"/>
    <row r="9856" customFormat="1"/>
    <row r="9857" customFormat="1"/>
    <row r="9858" customFormat="1"/>
    <row r="9859" customFormat="1"/>
    <row r="9860" customFormat="1"/>
    <row r="9861" customFormat="1"/>
    <row r="9862" customFormat="1"/>
    <row r="9863" customFormat="1"/>
    <row r="9864" customFormat="1"/>
    <row r="9865" customFormat="1"/>
    <row r="9866" customFormat="1"/>
    <row r="9867" customFormat="1"/>
    <row r="9868" customFormat="1"/>
    <row r="9869" customFormat="1"/>
    <row r="9870" customFormat="1"/>
    <row r="9871" customFormat="1"/>
    <row r="9872" customFormat="1"/>
    <row r="9873" customFormat="1"/>
    <row r="9874" customFormat="1"/>
    <row r="9875" customFormat="1"/>
    <row r="9876" customFormat="1"/>
    <row r="9877" customFormat="1"/>
    <row r="9878" customFormat="1"/>
    <row r="9879" customFormat="1"/>
    <row r="9880" customFormat="1"/>
    <row r="9881" customFormat="1"/>
    <row r="9882" customFormat="1"/>
    <row r="9883" customFormat="1"/>
    <row r="9884" customFormat="1"/>
    <row r="9885" customFormat="1"/>
    <row r="9886" customFormat="1"/>
    <row r="9887" customFormat="1"/>
    <row r="9888" customFormat="1"/>
    <row r="9889" customFormat="1"/>
    <row r="9890" customFormat="1"/>
    <row r="9891" customFormat="1"/>
    <row r="9892" customFormat="1"/>
    <row r="9893" customFormat="1"/>
    <row r="9894" customFormat="1"/>
    <row r="9895" customFormat="1"/>
    <row r="9896" customFormat="1"/>
    <row r="9897" customFormat="1"/>
    <row r="9898" customFormat="1"/>
    <row r="9899" customFormat="1"/>
    <row r="9900" customFormat="1"/>
    <row r="9901" customFormat="1"/>
    <row r="9902" customFormat="1"/>
    <row r="9903" customFormat="1"/>
    <row r="9904" customFormat="1"/>
    <row r="9905" customFormat="1"/>
    <row r="9906" customFormat="1"/>
    <row r="9907" customFormat="1"/>
    <row r="9908" customFormat="1"/>
    <row r="9909" customFormat="1"/>
    <row r="9910" customFormat="1"/>
    <row r="9911" customFormat="1"/>
    <row r="9912" customFormat="1"/>
    <row r="9913" customFormat="1"/>
    <row r="9914" customFormat="1"/>
    <row r="9915" customFormat="1"/>
    <row r="9916" customFormat="1"/>
    <row r="9917" customFormat="1"/>
    <row r="9918" customFormat="1"/>
    <row r="9919" customFormat="1"/>
    <row r="9920" customFormat="1"/>
    <row r="9921" customFormat="1"/>
    <row r="9922" customFormat="1"/>
    <row r="9923" customFormat="1"/>
    <row r="9924" customFormat="1"/>
    <row r="9925" customFormat="1"/>
    <row r="9926" customFormat="1"/>
    <row r="9927" customFormat="1"/>
    <row r="9928" customFormat="1"/>
    <row r="9929" customFormat="1"/>
    <row r="9930" customFormat="1"/>
    <row r="9931" customFormat="1"/>
    <row r="9932" customFormat="1"/>
    <row r="9933" customFormat="1"/>
    <row r="9934" customFormat="1"/>
    <row r="9935" customFormat="1"/>
    <row r="9936" customFormat="1"/>
    <row r="9937" customFormat="1"/>
    <row r="9938" customFormat="1"/>
    <row r="9939" customFormat="1"/>
    <row r="9940" customFormat="1"/>
    <row r="9941" customFormat="1"/>
    <row r="9942" customFormat="1"/>
    <row r="9943" customFormat="1"/>
    <row r="9944" customFormat="1"/>
    <row r="9945" customFormat="1"/>
    <row r="9946" customFormat="1"/>
    <row r="9947" customFormat="1"/>
    <row r="9948" customFormat="1"/>
    <row r="9949" customFormat="1"/>
    <row r="9950" customFormat="1"/>
    <row r="9951" customFormat="1"/>
    <row r="9952" customFormat="1"/>
    <row r="9953" customFormat="1"/>
    <row r="9954" customFormat="1"/>
    <row r="9955" customFormat="1"/>
    <row r="9956" customFormat="1"/>
    <row r="9957" customFormat="1"/>
    <row r="9958" customFormat="1"/>
    <row r="9959" customFormat="1"/>
    <row r="9960" customFormat="1"/>
    <row r="9961" customFormat="1"/>
    <row r="9962" customFormat="1"/>
    <row r="9963" customFormat="1"/>
    <row r="9964" customFormat="1"/>
    <row r="9965" customFormat="1"/>
    <row r="9966" customFormat="1"/>
    <row r="9967" customFormat="1"/>
    <row r="9968" customFormat="1"/>
    <row r="9969" customFormat="1"/>
    <row r="9970" customFormat="1"/>
    <row r="9971" customFormat="1"/>
    <row r="9972" customFormat="1"/>
    <row r="9973" customFormat="1"/>
    <row r="9974" customFormat="1"/>
    <row r="9975" customFormat="1"/>
    <row r="9976" customFormat="1"/>
    <row r="9977" customFormat="1"/>
    <row r="9978" customFormat="1"/>
    <row r="9979" customFormat="1"/>
    <row r="9980" customFormat="1"/>
    <row r="9981" customFormat="1"/>
    <row r="9982" customFormat="1"/>
    <row r="9983" customFormat="1"/>
    <row r="9984" customFormat="1"/>
    <row r="9985" customFormat="1"/>
    <row r="9986" customFormat="1"/>
    <row r="9987" customFormat="1"/>
    <row r="9988" customFormat="1"/>
    <row r="9989" customFormat="1"/>
    <row r="9990" customFormat="1"/>
    <row r="9991" customFormat="1"/>
    <row r="9992" customFormat="1"/>
    <row r="9993" customFormat="1"/>
    <row r="9994" customFormat="1"/>
    <row r="9995" customFormat="1"/>
    <row r="9996" customFormat="1"/>
    <row r="9997" customFormat="1"/>
    <row r="9998" customFormat="1"/>
    <row r="9999" customFormat="1"/>
    <row r="10000" customFormat="1"/>
    <row r="10001" customFormat="1"/>
    <row r="10002" customFormat="1"/>
    <row r="10003" customFormat="1"/>
    <row r="10004" customFormat="1"/>
    <row r="10005" customFormat="1"/>
    <row r="10006" customFormat="1"/>
    <row r="10007" customFormat="1"/>
    <row r="10008" customFormat="1"/>
    <row r="10009" customFormat="1"/>
    <row r="10010" customFormat="1"/>
    <row r="10011" customFormat="1"/>
    <row r="10012" customFormat="1"/>
    <row r="10013" customFormat="1"/>
    <row r="10014" customFormat="1"/>
    <row r="10015" customFormat="1"/>
    <row r="10016" customFormat="1"/>
    <row r="10017" customFormat="1"/>
    <row r="10018" customFormat="1"/>
    <row r="10019" customFormat="1"/>
    <row r="10020" customFormat="1"/>
    <row r="10021" customFormat="1"/>
    <row r="10022" customFormat="1"/>
    <row r="10023" customFormat="1"/>
    <row r="10024" customFormat="1"/>
    <row r="10025" customFormat="1"/>
    <row r="10026" customFormat="1"/>
    <row r="10027" customFormat="1"/>
    <row r="10028" customFormat="1"/>
    <row r="10029" customFormat="1"/>
    <row r="10030" customFormat="1"/>
    <row r="10031" customFormat="1"/>
    <row r="10032" customFormat="1"/>
    <row r="10033" customFormat="1"/>
    <row r="10034" customFormat="1"/>
    <row r="10035" customFormat="1"/>
    <row r="10036" customFormat="1"/>
    <row r="10037" customFormat="1"/>
    <row r="10038" customFormat="1"/>
    <row r="10039" customFormat="1"/>
    <row r="10040" customFormat="1"/>
    <row r="10041" customFormat="1"/>
    <row r="10042" customFormat="1"/>
    <row r="10043" customFormat="1"/>
    <row r="10044" customFormat="1"/>
    <row r="10045" customFormat="1"/>
    <row r="10046" customFormat="1"/>
    <row r="10047" customFormat="1"/>
    <row r="10048" customFormat="1"/>
    <row r="10049" customFormat="1"/>
    <row r="10050" customFormat="1"/>
    <row r="10051" customFormat="1"/>
    <row r="10052" customFormat="1"/>
    <row r="10053" customFormat="1"/>
    <row r="10054" customFormat="1"/>
    <row r="10055" customFormat="1"/>
    <row r="10056" customFormat="1"/>
    <row r="10057" customFormat="1"/>
    <row r="10058" customFormat="1"/>
    <row r="10059" customFormat="1"/>
    <row r="10060" customFormat="1"/>
    <row r="10061" customFormat="1"/>
    <row r="10062" customFormat="1"/>
    <row r="10063" customFormat="1"/>
    <row r="10064" customFormat="1"/>
    <row r="10065" customFormat="1"/>
    <row r="10066" customFormat="1"/>
    <row r="10067" customFormat="1"/>
    <row r="10068" customFormat="1"/>
    <row r="10069" customFormat="1"/>
    <row r="10070" customFormat="1"/>
    <row r="10071" customFormat="1"/>
    <row r="10072" customFormat="1"/>
    <row r="10073" customFormat="1"/>
    <row r="10074" customFormat="1"/>
    <row r="10075" customFormat="1"/>
    <row r="10076" customFormat="1"/>
    <row r="10077" customFormat="1"/>
    <row r="10078" customFormat="1"/>
    <row r="10079" customFormat="1"/>
    <row r="10080" customFormat="1"/>
    <row r="10081" customFormat="1"/>
    <row r="10082" customFormat="1"/>
    <row r="10083" customFormat="1"/>
    <row r="10084" customFormat="1"/>
    <row r="10085" customFormat="1"/>
    <row r="10086" customFormat="1"/>
    <row r="10087" customFormat="1"/>
    <row r="10088" customFormat="1"/>
    <row r="10089" customFormat="1"/>
    <row r="10090" customFormat="1"/>
    <row r="10091" customFormat="1"/>
    <row r="10092" customFormat="1"/>
    <row r="10093" customFormat="1"/>
    <row r="10094" customFormat="1"/>
    <row r="10095" customFormat="1"/>
    <row r="10096" customFormat="1"/>
    <row r="10097" customFormat="1"/>
    <row r="10098" customFormat="1"/>
    <row r="10099" customFormat="1"/>
    <row r="10100" customFormat="1"/>
    <row r="10101" customFormat="1"/>
    <row r="10102" customFormat="1"/>
    <row r="10103" customFormat="1"/>
    <row r="10104" customFormat="1"/>
    <row r="10105" customFormat="1"/>
    <row r="10106" customFormat="1"/>
    <row r="10107" customFormat="1"/>
    <row r="10108" customFormat="1"/>
    <row r="10109" customFormat="1"/>
    <row r="10110" customFormat="1"/>
    <row r="10111" customFormat="1"/>
    <row r="10112" customFormat="1"/>
    <row r="10113" customFormat="1"/>
    <row r="10114" customFormat="1"/>
    <row r="10115" customFormat="1"/>
    <row r="10116" customFormat="1"/>
    <row r="10117" customFormat="1"/>
    <row r="10118" customFormat="1"/>
    <row r="10119" customFormat="1"/>
    <row r="10120" customFormat="1"/>
    <row r="10121" customFormat="1"/>
    <row r="10122" customFormat="1"/>
    <row r="10123" customFormat="1"/>
    <row r="10124" customFormat="1"/>
    <row r="10125" customFormat="1"/>
    <row r="10126" customFormat="1"/>
    <row r="10127" customFormat="1"/>
    <row r="10128" customFormat="1"/>
    <row r="10129" customFormat="1"/>
    <row r="10130" customFormat="1"/>
    <row r="10131" customFormat="1"/>
    <row r="10132" customFormat="1"/>
    <row r="10133" customFormat="1"/>
    <row r="10134" customFormat="1"/>
    <row r="10135" customFormat="1"/>
    <row r="10136" customFormat="1"/>
    <row r="10137" customFormat="1"/>
    <row r="10138" customFormat="1"/>
    <row r="10139" customFormat="1"/>
    <row r="10140" customFormat="1"/>
    <row r="10141" customFormat="1"/>
    <row r="10142" customFormat="1"/>
    <row r="10143" customFormat="1"/>
    <row r="10144" customFormat="1"/>
    <row r="10145" customFormat="1"/>
    <row r="10146" customFormat="1"/>
    <row r="10147" customFormat="1"/>
    <row r="10148" customFormat="1"/>
    <row r="10149" customFormat="1"/>
    <row r="10150" customFormat="1"/>
    <row r="10151" customFormat="1"/>
    <row r="10152" customFormat="1"/>
    <row r="10153" customFormat="1"/>
    <row r="10154" customFormat="1"/>
    <row r="10155" customFormat="1"/>
    <row r="10156" customFormat="1"/>
    <row r="10157" customFormat="1"/>
    <row r="10158" customFormat="1"/>
    <row r="10159" customFormat="1"/>
    <row r="10160" customFormat="1"/>
    <row r="10161" customFormat="1"/>
    <row r="10162" customFormat="1"/>
    <row r="10163" customFormat="1"/>
    <row r="10164" customFormat="1"/>
    <row r="10165" customFormat="1"/>
    <row r="10166" customFormat="1"/>
    <row r="10167" customFormat="1"/>
    <row r="10168" customFormat="1"/>
    <row r="10169" customFormat="1"/>
    <row r="10170" customFormat="1"/>
    <row r="10171" customFormat="1"/>
    <row r="10172" customFormat="1"/>
    <row r="10173" customFormat="1"/>
    <row r="10174" customFormat="1"/>
    <row r="10175" customFormat="1"/>
    <row r="10176" customFormat="1"/>
    <row r="10177" customFormat="1"/>
    <row r="10178" customFormat="1"/>
    <row r="10179" customFormat="1"/>
    <row r="10180" customFormat="1"/>
    <row r="10181" customFormat="1"/>
    <row r="10182" customFormat="1"/>
    <row r="10183" customFormat="1"/>
    <row r="10184" customFormat="1"/>
    <row r="10185" customFormat="1"/>
    <row r="10186" customFormat="1"/>
    <row r="10187" customFormat="1"/>
    <row r="10188" customFormat="1"/>
    <row r="10189" customFormat="1"/>
    <row r="10190" customFormat="1"/>
    <row r="10191" customFormat="1"/>
    <row r="10192" customFormat="1"/>
    <row r="10193" customFormat="1"/>
    <row r="10194" customFormat="1"/>
    <row r="10195" customFormat="1"/>
    <row r="10196" customFormat="1"/>
    <row r="10197" customFormat="1"/>
    <row r="10198" customFormat="1"/>
    <row r="10199" customFormat="1"/>
    <row r="10200" customFormat="1"/>
    <row r="10201" customFormat="1"/>
    <row r="10202" customFormat="1"/>
    <row r="10203" customFormat="1"/>
    <row r="10204" customFormat="1"/>
    <row r="10205" customFormat="1"/>
    <row r="10206" customFormat="1"/>
    <row r="10207" customFormat="1"/>
    <row r="10208" customFormat="1"/>
    <row r="10209" customFormat="1"/>
    <row r="10210" customFormat="1"/>
    <row r="10211" customFormat="1"/>
    <row r="10212" customFormat="1"/>
    <row r="10213" customFormat="1"/>
    <row r="10214" customFormat="1"/>
    <row r="10215" customFormat="1"/>
    <row r="10216" customFormat="1"/>
    <row r="10217" customFormat="1"/>
    <row r="10218" customFormat="1"/>
    <row r="10219" customFormat="1"/>
    <row r="10220" customFormat="1"/>
    <row r="10221" customFormat="1"/>
    <row r="10222" customFormat="1"/>
    <row r="10223" customFormat="1"/>
    <row r="10224" customFormat="1"/>
    <row r="10225" customFormat="1"/>
    <row r="10226" customFormat="1"/>
    <row r="10227" customFormat="1"/>
    <row r="10228" customFormat="1"/>
    <row r="10229" customFormat="1"/>
    <row r="10230" customFormat="1"/>
    <row r="10231" customFormat="1"/>
    <row r="10232" customFormat="1"/>
    <row r="10233" customFormat="1"/>
    <row r="10234" customFormat="1"/>
    <row r="10235" customFormat="1"/>
    <row r="10236" customFormat="1"/>
    <row r="10237" customFormat="1"/>
    <row r="10238" customFormat="1"/>
    <row r="10239" customFormat="1"/>
    <row r="10240" customFormat="1"/>
    <row r="10241" customFormat="1"/>
    <row r="10242" customFormat="1"/>
    <row r="10243" customFormat="1"/>
    <row r="10244" customFormat="1"/>
    <row r="10245" customFormat="1"/>
    <row r="10246" customFormat="1"/>
    <row r="10247" customFormat="1"/>
    <row r="10248" customFormat="1"/>
    <row r="10249" customFormat="1"/>
    <row r="10250" customFormat="1"/>
    <row r="10251" customFormat="1"/>
    <row r="10252" customFormat="1"/>
    <row r="10253" customFormat="1"/>
    <row r="10254" customFormat="1"/>
    <row r="10255" customFormat="1"/>
    <row r="10256" customFormat="1"/>
    <row r="10257" customFormat="1"/>
    <row r="10258" customFormat="1"/>
    <row r="10259" customFormat="1"/>
    <row r="10260" customFormat="1"/>
    <row r="10261" customFormat="1"/>
    <row r="10262" customFormat="1"/>
    <row r="10263" customFormat="1"/>
    <row r="10264" customFormat="1"/>
    <row r="10265" customFormat="1"/>
    <row r="10266" customFormat="1"/>
    <row r="10267" customFormat="1"/>
    <row r="10268" customFormat="1"/>
    <row r="10269" customFormat="1"/>
    <row r="10270" customFormat="1"/>
    <row r="10271" customFormat="1"/>
    <row r="10272" customFormat="1"/>
    <row r="10273" customFormat="1"/>
    <row r="10274" customFormat="1"/>
    <row r="10275" customFormat="1"/>
    <row r="10276" customFormat="1"/>
    <row r="10277" customFormat="1"/>
    <row r="10278" customFormat="1"/>
    <row r="10279" customFormat="1"/>
    <row r="10280" customFormat="1"/>
    <row r="10281" customFormat="1"/>
    <row r="10282" customFormat="1"/>
    <row r="10283" customFormat="1"/>
    <row r="10284" customFormat="1"/>
    <row r="10285" customFormat="1"/>
    <row r="10286" customFormat="1"/>
    <row r="10287" customFormat="1"/>
    <row r="10288" customFormat="1"/>
    <row r="10289" customFormat="1"/>
    <row r="10290" customFormat="1"/>
    <row r="10291" customFormat="1"/>
    <row r="10292" customFormat="1"/>
    <row r="10293" customFormat="1"/>
    <row r="10294" customFormat="1"/>
    <row r="10295" customFormat="1"/>
    <row r="10296" customFormat="1"/>
    <row r="10297" customFormat="1"/>
    <row r="10298" customFormat="1"/>
    <row r="10299" customFormat="1"/>
    <row r="10300" customFormat="1"/>
    <row r="10301" customFormat="1"/>
    <row r="10302" customFormat="1"/>
    <row r="10303" customFormat="1"/>
    <row r="10304" customFormat="1"/>
    <row r="10305" customFormat="1"/>
    <row r="10306" customFormat="1"/>
    <row r="10307" customFormat="1"/>
    <row r="10308" customFormat="1"/>
    <row r="10309" customFormat="1"/>
    <row r="10310" customFormat="1"/>
    <row r="10311" customFormat="1"/>
    <row r="10312" customFormat="1"/>
    <row r="10313" customFormat="1"/>
    <row r="10314" customFormat="1"/>
    <row r="10315" customFormat="1"/>
    <row r="10316" customFormat="1"/>
    <row r="10317" customFormat="1"/>
    <row r="10318" customFormat="1"/>
    <row r="10319" customFormat="1"/>
    <row r="10320" customFormat="1"/>
    <row r="10321" customFormat="1"/>
    <row r="10322" customFormat="1"/>
    <row r="10323" customFormat="1"/>
    <row r="10324" customFormat="1"/>
    <row r="10325" customFormat="1"/>
    <row r="10326" customFormat="1"/>
    <row r="10327" customFormat="1"/>
    <row r="10328" customFormat="1"/>
    <row r="10329" customFormat="1"/>
    <row r="10330" customFormat="1"/>
    <row r="10331" customFormat="1"/>
    <row r="10332" customFormat="1"/>
    <row r="10333" customFormat="1"/>
    <row r="10334" customFormat="1"/>
    <row r="10335" customFormat="1"/>
    <row r="10336" customFormat="1"/>
    <row r="10337" customFormat="1"/>
    <row r="10338" customFormat="1"/>
    <row r="10339" customFormat="1"/>
    <row r="10340" customFormat="1"/>
    <row r="10341" customFormat="1"/>
    <row r="10342" customFormat="1"/>
    <row r="10343" customFormat="1"/>
    <row r="10344" customFormat="1"/>
    <row r="10345" customFormat="1"/>
    <row r="10346" customFormat="1"/>
    <row r="10347" customFormat="1"/>
    <row r="10348" customFormat="1"/>
    <row r="10349" customFormat="1"/>
    <row r="10350" customFormat="1"/>
    <row r="10351" customFormat="1"/>
    <row r="10352" customFormat="1"/>
    <row r="10353" customFormat="1"/>
    <row r="10354" customFormat="1"/>
    <row r="10355" customFormat="1"/>
    <row r="10356" customFormat="1"/>
    <row r="10357" customFormat="1"/>
    <row r="10358" customFormat="1"/>
    <row r="10359" customFormat="1"/>
    <row r="10360" customFormat="1"/>
    <row r="10361" customFormat="1"/>
    <row r="10362" customFormat="1"/>
    <row r="10363" customFormat="1"/>
    <row r="10364" customFormat="1"/>
    <row r="10365" customFormat="1"/>
    <row r="10366" customFormat="1"/>
    <row r="10367" customFormat="1"/>
    <row r="10368" customFormat="1"/>
    <row r="10369" customFormat="1"/>
    <row r="10370" customFormat="1"/>
    <row r="10371" customFormat="1"/>
    <row r="10372" customFormat="1"/>
    <row r="10373" customFormat="1"/>
    <row r="10374" customFormat="1"/>
    <row r="10375" customFormat="1"/>
    <row r="10376" customFormat="1"/>
    <row r="10377" customFormat="1"/>
    <row r="10378" customFormat="1"/>
    <row r="10379" customFormat="1"/>
    <row r="10380" customFormat="1"/>
    <row r="10381" customFormat="1"/>
    <row r="10382" customFormat="1"/>
    <row r="10383" customFormat="1"/>
    <row r="10384" customFormat="1"/>
    <row r="10385" customFormat="1"/>
    <row r="10386" customFormat="1"/>
    <row r="10387" customFormat="1"/>
    <row r="10388" customFormat="1"/>
    <row r="10389" customFormat="1"/>
    <row r="10390" customFormat="1"/>
    <row r="10391" customFormat="1"/>
    <row r="10392" customFormat="1"/>
    <row r="10393" customFormat="1"/>
    <row r="10394" customFormat="1"/>
    <row r="10395" customFormat="1"/>
    <row r="10396" customFormat="1"/>
    <row r="10397" customFormat="1"/>
    <row r="10398" customFormat="1"/>
    <row r="10399" customFormat="1"/>
    <row r="10400" customFormat="1"/>
    <row r="10401" customFormat="1"/>
    <row r="10402" customFormat="1"/>
    <row r="10403" customFormat="1"/>
    <row r="10404" customFormat="1"/>
    <row r="10405" customFormat="1"/>
    <row r="10406" customFormat="1"/>
    <row r="10407" customFormat="1"/>
    <row r="10408" customFormat="1"/>
    <row r="10409" customFormat="1"/>
    <row r="10410" customFormat="1"/>
    <row r="10411" customFormat="1"/>
    <row r="10412" customFormat="1"/>
    <row r="10413" customFormat="1"/>
    <row r="10414" customFormat="1"/>
    <row r="10415" customFormat="1"/>
    <row r="10416" customFormat="1"/>
    <row r="10417" customFormat="1"/>
    <row r="10418" customFormat="1"/>
    <row r="10419" customFormat="1"/>
    <row r="10420" customFormat="1"/>
    <row r="10421" customFormat="1"/>
    <row r="10422" customFormat="1"/>
    <row r="10423" customFormat="1"/>
    <row r="10424" customFormat="1"/>
    <row r="10425" customFormat="1"/>
    <row r="10426" customFormat="1"/>
    <row r="10427" customFormat="1"/>
    <row r="10428" customFormat="1"/>
    <row r="10429" customFormat="1"/>
    <row r="10430" customFormat="1"/>
    <row r="10431" customFormat="1"/>
    <row r="10432" customFormat="1"/>
    <row r="10433" customFormat="1"/>
    <row r="10434" customFormat="1"/>
    <row r="10435" customFormat="1"/>
    <row r="10436" customFormat="1"/>
    <row r="10437" customFormat="1"/>
    <row r="10438" customFormat="1"/>
    <row r="10439" customFormat="1"/>
    <row r="10440" customFormat="1"/>
    <row r="10441" customFormat="1"/>
    <row r="10442" customFormat="1"/>
    <row r="10443" customFormat="1"/>
    <row r="10444" customFormat="1"/>
    <row r="10445" customFormat="1"/>
    <row r="10446" customFormat="1"/>
    <row r="10447" customFormat="1"/>
    <row r="10448" customFormat="1"/>
    <row r="10449" customFormat="1"/>
    <row r="10450" customFormat="1"/>
    <row r="10451" customFormat="1"/>
    <row r="10452" customFormat="1"/>
    <row r="10453" customFormat="1"/>
    <row r="10454" customFormat="1"/>
    <row r="10455" customFormat="1"/>
    <row r="10456" customFormat="1"/>
    <row r="10457" customFormat="1"/>
    <row r="10458" customFormat="1"/>
    <row r="10459" customFormat="1"/>
    <row r="10460" customFormat="1"/>
    <row r="10461" customFormat="1"/>
    <row r="10462" customFormat="1"/>
    <row r="10463" customFormat="1"/>
    <row r="10464" customFormat="1"/>
    <row r="10465" customFormat="1"/>
    <row r="10466" customFormat="1"/>
    <row r="10467" customFormat="1"/>
    <row r="10468" customFormat="1"/>
    <row r="10469" customFormat="1"/>
    <row r="10470" customFormat="1"/>
    <row r="10471" customFormat="1"/>
    <row r="10472" customFormat="1"/>
    <row r="10473" customFormat="1"/>
    <row r="10474" customFormat="1"/>
    <row r="10475" customFormat="1"/>
    <row r="10476" customFormat="1"/>
    <row r="10477" customFormat="1"/>
    <row r="10478" customFormat="1"/>
    <row r="10479" customFormat="1"/>
    <row r="10480" customFormat="1"/>
    <row r="10481" customFormat="1"/>
    <row r="10482" customFormat="1"/>
    <row r="10483" customFormat="1"/>
    <row r="10484" customFormat="1"/>
    <row r="10485" customFormat="1"/>
    <row r="10486" customFormat="1"/>
    <row r="10487" customFormat="1"/>
    <row r="10488" customFormat="1"/>
    <row r="10489" customFormat="1"/>
    <row r="10490" customFormat="1"/>
    <row r="10491" customFormat="1"/>
    <row r="10492" customFormat="1"/>
    <row r="10493" customFormat="1"/>
    <row r="10494" customFormat="1"/>
    <row r="10495" customFormat="1"/>
    <row r="10496" customFormat="1"/>
    <row r="10497" customFormat="1"/>
    <row r="10498" customFormat="1"/>
    <row r="10499" customFormat="1"/>
    <row r="10500" customFormat="1"/>
    <row r="10501" customFormat="1"/>
    <row r="10502" customFormat="1"/>
    <row r="10503" customFormat="1"/>
    <row r="10504" customFormat="1"/>
    <row r="10505" customFormat="1"/>
    <row r="10506" customFormat="1"/>
    <row r="10507" customFormat="1"/>
    <row r="10508" customFormat="1"/>
    <row r="10509" customFormat="1"/>
    <row r="10510" customFormat="1"/>
    <row r="10511" customFormat="1"/>
    <row r="10512" customFormat="1"/>
    <row r="10513" customFormat="1"/>
    <row r="10514" customFormat="1"/>
    <row r="10515" customFormat="1"/>
    <row r="10516" customFormat="1"/>
    <row r="10517" customFormat="1"/>
    <row r="10518" customFormat="1"/>
    <row r="10519" customFormat="1"/>
    <row r="10520" customFormat="1"/>
    <row r="10521" customFormat="1"/>
    <row r="10522" customFormat="1"/>
    <row r="10523" customFormat="1"/>
    <row r="10524" customFormat="1"/>
    <row r="10525" customFormat="1"/>
    <row r="10526" customFormat="1"/>
    <row r="10527" customFormat="1"/>
    <row r="10528" customFormat="1"/>
    <row r="10529" customFormat="1"/>
    <row r="10530" customFormat="1"/>
    <row r="10531" customFormat="1"/>
    <row r="10532" customFormat="1"/>
    <row r="10533" customFormat="1"/>
    <row r="10534" customFormat="1"/>
    <row r="10535" customFormat="1"/>
    <row r="10536" customFormat="1"/>
    <row r="10537" customFormat="1"/>
    <row r="10538" customFormat="1"/>
    <row r="10539" customFormat="1"/>
    <row r="10540" customFormat="1"/>
    <row r="10541" customFormat="1"/>
    <row r="10542" customFormat="1"/>
    <row r="10543" customFormat="1"/>
    <row r="10544" customFormat="1"/>
    <row r="10545" customFormat="1"/>
    <row r="10546" customFormat="1"/>
    <row r="10547" customFormat="1"/>
    <row r="10548" customFormat="1"/>
    <row r="10549" customFormat="1"/>
    <row r="10550" customFormat="1"/>
    <row r="10551" customFormat="1"/>
    <row r="10552" customFormat="1"/>
    <row r="10553" customFormat="1"/>
    <row r="10554" customFormat="1"/>
    <row r="10555" customFormat="1"/>
    <row r="10556" customFormat="1"/>
    <row r="10557" customFormat="1"/>
    <row r="10558" customFormat="1"/>
    <row r="10559" customFormat="1"/>
    <row r="10560" customFormat="1"/>
    <row r="10561" customFormat="1"/>
    <row r="10562" customFormat="1"/>
    <row r="10563" customFormat="1"/>
    <row r="10564" customFormat="1"/>
    <row r="10565" customFormat="1"/>
    <row r="10566" customFormat="1"/>
    <row r="10567" customFormat="1"/>
    <row r="10568" customFormat="1"/>
    <row r="10569" customFormat="1"/>
    <row r="10570" customFormat="1"/>
    <row r="10571" customFormat="1"/>
    <row r="10572" customFormat="1"/>
    <row r="10573" customFormat="1"/>
    <row r="10574" customFormat="1"/>
    <row r="10575" customFormat="1"/>
    <row r="10576" customFormat="1"/>
    <row r="10577" customFormat="1"/>
    <row r="10578" customFormat="1"/>
    <row r="10579" customFormat="1"/>
    <row r="10580" customFormat="1"/>
    <row r="10581" customFormat="1"/>
    <row r="10582" customFormat="1"/>
    <row r="10583" customFormat="1"/>
    <row r="10584" customFormat="1"/>
    <row r="10585" customFormat="1"/>
    <row r="10586" customFormat="1"/>
    <row r="10587" customFormat="1"/>
    <row r="10588" customFormat="1"/>
    <row r="10589" customFormat="1"/>
    <row r="10590" customFormat="1"/>
    <row r="10591" customFormat="1"/>
    <row r="10592" customFormat="1"/>
    <row r="10593" customFormat="1"/>
    <row r="10594" customFormat="1"/>
    <row r="10595" customFormat="1"/>
    <row r="10596" customFormat="1"/>
    <row r="10597" customFormat="1"/>
    <row r="10598" customFormat="1"/>
    <row r="10599" customFormat="1"/>
    <row r="10600" customFormat="1"/>
    <row r="10601" customFormat="1"/>
    <row r="10602" customFormat="1"/>
    <row r="10603" customFormat="1"/>
    <row r="10604" customFormat="1"/>
    <row r="10605" customFormat="1"/>
    <row r="10606" customFormat="1"/>
    <row r="10607" customFormat="1"/>
    <row r="10608" customFormat="1"/>
    <row r="10609" customFormat="1"/>
    <row r="10610" customFormat="1"/>
    <row r="10611" customFormat="1"/>
    <row r="10612" customFormat="1"/>
    <row r="10613" customFormat="1"/>
    <row r="10614" customFormat="1"/>
    <row r="10615" customFormat="1"/>
    <row r="10616" customFormat="1"/>
    <row r="10617" customFormat="1"/>
    <row r="10618" customFormat="1"/>
    <row r="10619" customFormat="1"/>
    <row r="10620" customFormat="1"/>
    <row r="10621" customFormat="1"/>
    <row r="10622" customFormat="1"/>
    <row r="10623" customFormat="1"/>
    <row r="10624" customFormat="1"/>
    <row r="10625" customFormat="1"/>
    <row r="10626" customFormat="1"/>
    <row r="10627" customFormat="1"/>
    <row r="10628" customFormat="1"/>
    <row r="10629" customFormat="1"/>
    <row r="10630" customFormat="1"/>
    <row r="10631" customFormat="1"/>
    <row r="10632" customFormat="1"/>
    <row r="10633" customFormat="1"/>
    <row r="10634" customFormat="1"/>
    <row r="10635" customFormat="1"/>
    <row r="10636" customFormat="1"/>
    <row r="10637" customFormat="1"/>
    <row r="10638" customFormat="1"/>
    <row r="10639" customFormat="1"/>
    <row r="10640" customFormat="1"/>
    <row r="10641" customFormat="1"/>
    <row r="10642" customFormat="1"/>
    <row r="10643" customFormat="1"/>
    <row r="10644" customFormat="1"/>
    <row r="10645" customFormat="1"/>
    <row r="10646" customFormat="1"/>
    <row r="10647" customFormat="1"/>
    <row r="10648" customFormat="1"/>
    <row r="10649" customFormat="1"/>
    <row r="10650" customFormat="1"/>
    <row r="10651" customFormat="1"/>
    <row r="10652" customFormat="1"/>
    <row r="10653" customFormat="1"/>
    <row r="10654" customFormat="1"/>
    <row r="10655" customFormat="1"/>
    <row r="10656" customFormat="1"/>
    <row r="10657" customFormat="1"/>
    <row r="10658" customFormat="1"/>
    <row r="10659" customFormat="1"/>
    <row r="10660" customFormat="1"/>
    <row r="10661" customFormat="1"/>
    <row r="10662" customFormat="1"/>
    <row r="10663" customFormat="1"/>
    <row r="10664" customFormat="1"/>
    <row r="10665" customFormat="1"/>
    <row r="10666" customFormat="1"/>
    <row r="10667" customFormat="1"/>
    <row r="10668" customFormat="1"/>
    <row r="10669" customFormat="1"/>
    <row r="10670" customFormat="1"/>
    <row r="10671" customFormat="1"/>
    <row r="10672" customFormat="1"/>
    <row r="10673" customFormat="1"/>
    <row r="10674" customFormat="1"/>
    <row r="10675" customFormat="1"/>
    <row r="10676" customFormat="1"/>
    <row r="10677" customFormat="1"/>
    <row r="10678" customFormat="1"/>
    <row r="10679" customFormat="1"/>
    <row r="10680" customFormat="1"/>
    <row r="10681" customFormat="1"/>
    <row r="10682" customFormat="1"/>
    <row r="10683" customFormat="1"/>
    <row r="10684" customFormat="1"/>
    <row r="10685" customFormat="1"/>
    <row r="10686" customFormat="1"/>
    <row r="10687" customFormat="1"/>
    <row r="10688" customFormat="1"/>
    <row r="10689" customFormat="1"/>
    <row r="10690" customFormat="1"/>
    <row r="10691" customFormat="1"/>
    <row r="10692" customFormat="1"/>
    <row r="10693" customFormat="1"/>
    <row r="10694" customFormat="1"/>
    <row r="10695" customFormat="1"/>
    <row r="10696" customFormat="1"/>
    <row r="10697" customFormat="1"/>
    <row r="10698" customFormat="1"/>
    <row r="10699" customFormat="1"/>
    <row r="10700" customFormat="1"/>
    <row r="10701" customFormat="1"/>
    <row r="10702" customFormat="1"/>
    <row r="10703" customFormat="1"/>
    <row r="10704" customFormat="1"/>
    <row r="10705" customFormat="1"/>
    <row r="10706" customFormat="1"/>
    <row r="10707" customFormat="1"/>
    <row r="10708" customFormat="1"/>
    <row r="10709" customFormat="1"/>
    <row r="10710" customFormat="1"/>
    <row r="10711" customFormat="1"/>
    <row r="10712" customFormat="1"/>
    <row r="10713" customFormat="1"/>
    <row r="10714" customFormat="1"/>
    <row r="10715" customFormat="1"/>
    <row r="10716" customFormat="1"/>
    <row r="10717" customFormat="1"/>
    <row r="10718" customFormat="1"/>
    <row r="10719" customFormat="1"/>
    <row r="10720" customFormat="1"/>
    <row r="10721" customFormat="1"/>
    <row r="10722" customFormat="1"/>
    <row r="10723" customFormat="1"/>
    <row r="10724" customFormat="1"/>
    <row r="10725" customFormat="1"/>
    <row r="10726" customFormat="1"/>
    <row r="10727" customFormat="1"/>
    <row r="10728" customFormat="1"/>
    <row r="10729" customFormat="1"/>
    <row r="10730" customFormat="1"/>
    <row r="10731" customFormat="1"/>
    <row r="10732" customFormat="1"/>
    <row r="10733" customFormat="1"/>
    <row r="10734" customFormat="1"/>
    <row r="10735" customFormat="1"/>
    <row r="10736" customFormat="1"/>
    <row r="10737" customFormat="1"/>
    <row r="10738" customFormat="1"/>
    <row r="10739" customFormat="1"/>
    <row r="10740" customFormat="1"/>
    <row r="10741" customFormat="1"/>
    <row r="10742" customFormat="1"/>
    <row r="10743" customFormat="1"/>
    <row r="10744" customFormat="1"/>
    <row r="10745" customFormat="1"/>
    <row r="10746" customFormat="1"/>
    <row r="10747" customFormat="1"/>
    <row r="10748" customFormat="1"/>
    <row r="10749" customFormat="1"/>
    <row r="10750" customFormat="1"/>
    <row r="10751" customFormat="1"/>
    <row r="10752" customFormat="1"/>
    <row r="10753" customFormat="1"/>
    <row r="10754" customFormat="1"/>
    <row r="10755" customFormat="1"/>
    <row r="10756" customFormat="1"/>
    <row r="10757" customFormat="1"/>
    <row r="10758" customFormat="1"/>
    <row r="10759" customFormat="1"/>
    <row r="10760" customFormat="1"/>
    <row r="10761" customFormat="1"/>
    <row r="10762" customFormat="1"/>
    <row r="10763" customFormat="1"/>
    <row r="10764" customFormat="1"/>
    <row r="10765" customFormat="1"/>
    <row r="10766" customFormat="1"/>
    <row r="10767" customFormat="1"/>
    <row r="10768" customFormat="1"/>
    <row r="10769" customFormat="1"/>
    <row r="10770" customFormat="1"/>
    <row r="10771" customFormat="1"/>
    <row r="10772" customFormat="1"/>
    <row r="10773" customFormat="1"/>
    <row r="10774" customFormat="1"/>
    <row r="10775" customFormat="1"/>
    <row r="10776" customFormat="1"/>
    <row r="10777" customFormat="1"/>
    <row r="10778" customFormat="1"/>
    <row r="10779" customFormat="1"/>
    <row r="10780" customFormat="1"/>
    <row r="10781" customFormat="1"/>
    <row r="10782" customFormat="1"/>
    <row r="10783" customFormat="1"/>
    <row r="10784" customFormat="1"/>
    <row r="10785" customFormat="1"/>
    <row r="10786" customFormat="1"/>
    <row r="10787" customFormat="1"/>
    <row r="10788" customFormat="1"/>
    <row r="10789" customFormat="1"/>
    <row r="10790" customFormat="1"/>
    <row r="10791" customFormat="1"/>
    <row r="10792" customFormat="1"/>
    <row r="10793" customFormat="1"/>
    <row r="10794" customFormat="1"/>
    <row r="10795" customFormat="1"/>
    <row r="10796" customFormat="1"/>
    <row r="10797" customFormat="1"/>
    <row r="10798" customFormat="1"/>
    <row r="10799" customFormat="1"/>
    <row r="10800" customFormat="1"/>
    <row r="10801" customFormat="1"/>
    <row r="10802" customFormat="1"/>
    <row r="10803" customFormat="1"/>
    <row r="10804" customFormat="1"/>
    <row r="10805" customFormat="1"/>
    <row r="10806" customFormat="1"/>
    <row r="10807" customFormat="1"/>
    <row r="10808" customFormat="1"/>
    <row r="10809" customFormat="1"/>
    <row r="10810" customFormat="1"/>
    <row r="10811" customFormat="1"/>
    <row r="10812" customFormat="1"/>
    <row r="10813" customFormat="1"/>
    <row r="10814" customFormat="1"/>
    <row r="10815" customFormat="1"/>
    <row r="10816" customFormat="1"/>
    <row r="10817" customFormat="1"/>
    <row r="10818" customFormat="1"/>
    <row r="10819" customFormat="1"/>
    <row r="10820" customFormat="1"/>
    <row r="10821" customFormat="1"/>
    <row r="10822" customFormat="1"/>
    <row r="10823" customFormat="1"/>
    <row r="10824" customFormat="1"/>
    <row r="10825" customFormat="1"/>
    <row r="10826" customFormat="1"/>
    <row r="10827" customFormat="1"/>
    <row r="10828" customFormat="1"/>
    <row r="10829" customFormat="1"/>
    <row r="10830" customFormat="1"/>
    <row r="10831" customFormat="1"/>
    <row r="10832" customFormat="1"/>
    <row r="10833" customFormat="1"/>
    <row r="10834" customFormat="1"/>
    <row r="10835" customFormat="1"/>
    <row r="10836" customFormat="1"/>
    <row r="10837" customFormat="1"/>
    <row r="10838" customFormat="1"/>
    <row r="10839" customFormat="1"/>
    <row r="10840" customFormat="1"/>
    <row r="10841" customFormat="1"/>
    <row r="10842" customFormat="1"/>
    <row r="10843" customFormat="1"/>
    <row r="10844" customFormat="1"/>
    <row r="10845" customFormat="1"/>
    <row r="10846" customFormat="1"/>
    <row r="10847" customFormat="1"/>
    <row r="10848" customFormat="1"/>
    <row r="10849" customFormat="1"/>
    <row r="10850" customFormat="1"/>
    <row r="10851" customFormat="1"/>
    <row r="10852" customFormat="1"/>
    <row r="10853" customFormat="1"/>
    <row r="10854" customFormat="1"/>
    <row r="10855" customFormat="1"/>
    <row r="10856" customFormat="1"/>
    <row r="10857" customFormat="1"/>
    <row r="10858" customFormat="1"/>
    <row r="10859" customFormat="1"/>
    <row r="10860" customFormat="1"/>
    <row r="10861" customFormat="1"/>
    <row r="10862" customFormat="1"/>
    <row r="10863" customFormat="1"/>
    <row r="10864" customFormat="1"/>
    <row r="10865" customFormat="1"/>
    <row r="10866" customFormat="1"/>
    <row r="10867" customFormat="1"/>
    <row r="10868" customFormat="1"/>
    <row r="10869" customFormat="1"/>
    <row r="10870" customFormat="1"/>
    <row r="10871" customFormat="1"/>
    <row r="10872" customFormat="1"/>
    <row r="10873" customFormat="1"/>
    <row r="10874" customFormat="1"/>
    <row r="10875" customFormat="1"/>
    <row r="10876" customFormat="1"/>
    <row r="10877" customFormat="1"/>
    <row r="10878" customFormat="1"/>
    <row r="10879" customFormat="1"/>
    <row r="10880" customFormat="1"/>
    <row r="10881" customFormat="1"/>
    <row r="10882" customFormat="1"/>
    <row r="10883" customFormat="1"/>
    <row r="10884" customFormat="1"/>
    <row r="10885" customFormat="1"/>
    <row r="10886" customFormat="1"/>
    <row r="10887" customFormat="1"/>
    <row r="10888" customFormat="1"/>
    <row r="10889" customFormat="1"/>
    <row r="10890" customFormat="1"/>
    <row r="10891" customFormat="1"/>
    <row r="10892" customFormat="1"/>
    <row r="10893" customFormat="1"/>
    <row r="10894" customFormat="1"/>
    <row r="10895" customFormat="1"/>
    <row r="10896" customFormat="1"/>
    <row r="10897" customFormat="1"/>
    <row r="10898" customFormat="1"/>
    <row r="10899" customFormat="1"/>
    <row r="10900" customFormat="1"/>
    <row r="10901" customFormat="1"/>
    <row r="10902" customFormat="1"/>
    <row r="10903" customFormat="1"/>
    <row r="10904" customFormat="1"/>
    <row r="10905" customFormat="1"/>
    <row r="10906" customFormat="1"/>
    <row r="10907" customFormat="1"/>
    <row r="10908" customFormat="1"/>
    <row r="10909" customFormat="1"/>
    <row r="10910" customFormat="1"/>
    <row r="10911" customFormat="1"/>
    <row r="10912" customFormat="1"/>
    <row r="10913" customFormat="1"/>
    <row r="10914" customFormat="1"/>
    <row r="10915" customFormat="1"/>
    <row r="10916" customFormat="1"/>
    <row r="10917" customFormat="1"/>
    <row r="10918" customFormat="1"/>
    <row r="10919" customFormat="1"/>
    <row r="10920" customFormat="1"/>
    <row r="10921" customFormat="1"/>
    <row r="10922" customFormat="1"/>
    <row r="10923" customFormat="1"/>
    <row r="10924" customFormat="1"/>
    <row r="10925" customFormat="1"/>
    <row r="10926" customFormat="1"/>
    <row r="10927" customFormat="1"/>
    <row r="10928" customFormat="1"/>
    <row r="10929" customFormat="1"/>
    <row r="10930" customFormat="1"/>
    <row r="10931" customFormat="1"/>
    <row r="10932" customFormat="1"/>
    <row r="10933" customFormat="1"/>
    <row r="10934" customFormat="1"/>
    <row r="10935" customFormat="1"/>
    <row r="10936" customFormat="1"/>
    <row r="10937" customFormat="1"/>
    <row r="10938" customFormat="1"/>
    <row r="10939" customFormat="1"/>
    <row r="10940" customFormat="1"/>
    <row r="10941" customFormat="1"/>
    <row r="10942" customFormat="1"/>
    <row r="10943" customFormat="1"/>
    <row r="10944" customFormat="1"/>
    <row r="10945" customFormat="1"/>
    <row r="10946" customFormat="1"/>
    <row r="10947" customFormat="1"/>
    <row r="10948" customFormat="1"/>
    <row r="10949" customFormat="1"/>
    <row r="10950" customFormat="1"/>
    <row r="10951" customFormat="1"/>
    <row r="10952" customFormat="1"/>
    <row r="10953" customFormat="1"/>
    <row r="10954" customFormat="1"/>
    <row r="10955" customFormat="1"/>
    <row r="10956" customFormat="1"/>
    <row r="10957" customFormat="1"/>
    <row r="10958" customFormat="1"/>
    <row r="10959" customFormat="1"/>
    <row r="10960" customFormat="1"/>
    <row r="10961" customFormat="1"/>
    <row r="10962" customFormat="1"/>
    <row r="10963" customFormat="1"/>
    <row r="10964" customFormat="1"/>
    <row r="10965" customFormat="1"/>
    <row r="10966" customFormat="1"/>
    <row r="10967" customFormat="1"/>
    <row r="10968" customFormat="1"/>
    <row r="10969" customFormat="1"/>
    <row r="10970" customFormat="1"/>
    <row r="10971" customFormat="1"/>
    <row r="10972" customFormat="1"/>
    <row r="10973" customFormat="1"/>
    <row r="10974" customFormat="1"/>
    <row r="10975" customFormat="1"/>
    <row r="10976" customFormat="1"/>
    <row r="10977" customFormat="1"/>
    <row r="10978" customFormat="1"/>
    <row r="10979" customFormat="1"/>
    <row r="10980" customFormat="1"/>
    <row r="10981" customFormat="1"/>
    <row r="10982" customFormat="1"/>
    <row r="10983" customFormat="1"/>
    <row r="10984" customFormat="1"/>
    <row r="10985" customFormat="1"/>
    <row r="10986" customFormat="1"/>
    <row r="10987" customFormat="1"/>
    <row r="10988" customFormat="1"/>
    <row r="10989" customFormat="1"/>
    <row r="10990" customFormat="1"/>
    <row r="10991" customFormat="1"/>
    <row r="10992" customFormat="1"/>
    <row r="10993" customFormat="1"/>
    <row r="10994" customFormat="1"/>
    <row r="10995" customFormat="1"/>
    <row r="10996" customFormat="1"/>
    <row r="10997" customFormat="1"/>
    <row r="10998" customFormat="1"/>
    <row r="10999" customFormat="1"/>
    <row r="11000" customFormat="1"/>
    <row r="11001" customFormat="1"/>
    <row r="11002" customFormat="1"/>
    <row r="11003" customFormat="1"/>
    <row r="11004" customFormat="1"/>
    <row r="11005" customFormat="1"/>
    <row r="11006" customFormat="1"/>
    <row r="11007" customFormat="1"/>
    <row r="11008" customFormat="1"/>
    <row r="11009" customFormat="1"/>
    <row r="11010" customFormat="1"/>
    <row r="11011" customFormat="1"/>
    <row r="11012" customFormat="1"/>
    <row r="11013" customFormat="1"/>
    <row r="11014" customFormat="1"/>
    <row r="11015" customFormat="1"/>
    <row r="11016" customFormat="1"/>
    <row r="11017" customFormat="1"/>
    <row r="11018" customFormat="1"/>
    <row r="11019" customFormat="1"/>
    <row r="11020" customFormat="1"/>
    <row r="11021" customFormat="1"/>
    <row r="11022" customFormat="1"/>
    <row r="11023" customFormat="1"/>
    <row r="11024" customFormat="1"/>
    <row r="11025" customFormat="1"/>
    <row r="11026" customFormat="1"/>
    <row r="11027" customFormat="1"/>
    <row r="11028" customFormat="1"/>
    <row r="11029" customFormat="1"/>
    <row r="11030" customFormat="1"/>
    <row r="11031" customFormat="1"/>
    <row r="11032" customFormat="1"/>
    <row r="11033" customFormat="1"/>
    <row r="11034" customFormat="1"/>
    <row r="11035" customFormat="1"/>
    <row r="11036" customFormat="1"/>
    <row r="11037" customFormat="1"/>
    <row r="11038" customFormat="1"/>
    <row r="11039" customFormat="1"/>
    <row r="11040" customFormat="1"/>
    <row r="11041" customFormat="1"/>
    <row r="11042" customFormat="1"/>
    <row r="11043" customFormat="1"/>
    <row r="11044" customFormat="1"/>
    <row r="11045" customFormat="1"/>
    <row r="11046" customFormat="1"/>
    <row r="11047" customFormat="1"/>
    <row r="11048" customFormat="1"/>
    <row r="11049" customFormat="1"/>
    <row r="11050" customFormat="1"/>
    <row r="11051" customFormat="1"/>
    <row r="11052" customFormat="1"/>
    <row r="11053" customFormat="1"/>
    <row r="11054" customFormat="1"/>
    <row r="11055" customFormat="1"/>
    <row r="11056" customFormat="1"/>
    <row r="11057" customFormat="1"/>
    <row r="11058" customFormat="1"/>
    <row r="11059" customFormat="1"/>
    <row r="11060" customFormat="1"/>
    <row r="11061" customFormat="1"/>
    <row r="11062" customFormat="1"/>
    <row r="11063" customFormat="1"/>
    <row r="11064" customFormat="1"/>
    <row r="11065" customFormat="1"/>
    <row r="11066" customFormat="1"/>
    <row r="11067" customFormat="1"/>
    <row r="11068" customFormat="1"/>
    <row r="11069" customFormat="1"/>
    <row r="11070" customFormat="1"/>
    <row r="11071" customFormat="1"/>
    <row r="11072" customFormat="1"/>
    <row r="11073" customFormat="1"/>
    <row r="11074" customFormat="1"/>
    <row r="11075" customFormat="1"/>
    <row r="11076" customFormat="1"/>
    <row r="11077" customFormat="1"/>
    <row r="11078" customFormat="1"/>
    <row r="11079" customFormat="1"/>
    <row r="11080" customFormat="1"/>
    <row r="11081" customFormat="1"/>
    <row r="11082" customFormat="1"/>
    <row r="11083" customFormat="1"/>
    <row r="11084" customFormat="1"/>
    <row r="11085" customFormat="1"/>
    <row r="11086" customFormat="1"/>
    <row r="11087" customFormat="1"/>
    <row r="11088" customFormat="1"/>
    <row r="11089" customFormat="1"/>
    <row r="11090" customFormat="1"/>
    <row r="11091" customFormat="1"/>
    <row r="11092" customFormat="1"/>
    <row r="11093" customFormat="1"/>
    <row r="11094" customFormat="1"/>
    <row r="11095" customFormat="1"/>
    <row r="11096" customFormat="1"/>
    <row r="11097" customFormat="1"/>
    <row r="11098" customFormat="1"/>
    <row r="11099" customFormat="1"/>
    <row r="11100" customFormat="1"/>
    <row r="11101" customFormat="1"/>
    <row r="11102" customFormat="1"/>
    <row r="11103" customFormat="1"/>
    <row r="11104" customFormat="1"/>
    <row r="11105" customFormat="1"/>
    <row r="11106" customFormat="1"/>
    <row r="11107" customFormat="1"/>
    <row r="11108" customFormat="1"/>
    <row r="11109" customFormat="1"/>
    <row r="11110" customFormat="1"/>
    <row r="11111" customFormat="1"/>
    <row r="11112" customFormat="1"/>
    <row r="11113" customFormat="1"/>
    <row r="11114" customFormat="1"/>
    <row r="11115" customFormat="1"/>
    <row r="11116" customFormat="1"/>
    <row r="11117" customFormat="1"/>
    <row r="11118" customFormat="1"/>
    <row r="11119" customFormat="1"/>
    <row r="11120" customFormat="1"/>
    <row r="11121" customFormat="1"/>
    <row r="11122" customFormat="1"/>
    <row r="11123" customFormat="1"/>
    <row r="11124" customFormat="1"/>
    <row r="11125" customFormat="1"/>
    <row r="11126" customFormat="1"/>
    <row r="11127" customFormat="1"/>
    <row r="11128" customFormat="1"/>
    <row r="11129" customFormat="1"/>
    <row r="11130" customFormat="1"/>
    <row r="11131" customFormat="1"/>
    <row r="11132" customFormat="1"/>
    <row r="11133" customFormat="1"/>
    <row r="11134" customFormat="1"/>
    <row r="11135" customFormat="1"/>
    <row r="11136" customFormat="1"/>
    <row r="11137" customFormat="1"/>
    <row r="11138" customFormat="1"/>
    <row r="11139" customFormat="1"/>
    <row r="11140" customFormat="1"/>
    <row r="11141" customFormat="1"/>
    <row r="11142" customFormat="1"/>
    <row r="11143" customFormat="1"/>
    <row r="11144" customFormat="1"/>
    <row r="11145" customFormat="1"/>
    <row r="11146" customFormat="1"/>
    <row r="11147" customFormat="1"/>
    <row r="11148" customFormat="1"/>
    <row r="11149" customFormat="1"/>
    <row r="11150" customFormat="1"/>
    <row r="11151" customFormat="1"/>
    <row r="11152" customFormat="1"/>
    <row r="11153" customFormat="1"/>
    <row r="11154" customFormat="1"/>
    <row r="11155" customFormat="1"/>
    <row r="11156" customFormat="1"/>
    <row r="11157" customFormat="1"/>
    <row r="11158" customFormat="1"/>
    <row r="11159" customFormat="1"/>
    <row r="11160" customFormat="1"/>
    <row r="11161" customFormat="1"/>
    <row r="11162" customFormat="1"/>
    <row r="11163" customFormat="1"/>
    <row r="11164" customFormat="1"/>
    <row r="11165" customFormat="1"/>
    <row r="11166" customFormat="1"/>
    <row r="11167" customFormat="1"/>
    <row r="11168" customFormat="1"/>
    <row r="11169" customFormat="1"/>
    <row r="11170" customFormat="1"/>
    <row r="11171" customFormat="1"/>
    <row r="11172" customFormat="1"/>
    <row r="11173" customFormat="1"/>
    <row r="11174" customFormat="1"/>
    <row r="11175" customFormat="1"/>
    <row r="11176" customFormat="1"/>
    <row r="11177" customFormat="1"/>
    <row r="11178" customFormat="1"/>
    <row r="11179" customFormat="1"/>
    <row r="11180" customFormat="1"/>
    <row r="11181" customFormat="1"/>
    <row r="11182" customFormat="1"/>
    <row r="11183" customFormat="1"/>
    <row r="11184" customFormat="1"/>
    <row r="11185" customFormat="1"/>
    <row r="11186" customFormat="1"/>
    <row r="11187" customFormat="1"/>
    <row r="11188" customFormat="1"/>
    <row r="11189" customFormat="1"/>
    <row r="11190" customFormat="1"/>
    <row r="11191" customFormat="1"/>
    <row r="11192" customFormat="1"/>
    <row r="11193" customFormat="1"/>
    <row r="11194" customFormat="1"/>
    <row r="11195" customFormat="1"/>
    <row r="11196" customFormat="1"/>
    <row r="11197" customFormat="1"/>
    <row r="11198" customFormat="1"/>
    <row r="11199" customFormat="1"/>
    <row r="11200" customFormat="1"/>
    <row r="11201" customFormat="1"/>
    <row r="11202" customFormat="1"/>
    <row r="11203" customFormat="1"/>
    <row r="11204" customFormat="1"/>
    <row r="11205" customFormat="1"/>
    <row r="11206" customFormat="1"/>
    <row r="11207" customFormat="1"/>
    <row r="11208" customFormat="1"/>
    <row r="11209" customFormat="1"/>
    <row r="11210" customFormat="1"/>
    <row r="11211" customFormat="1"/>
    <row r="11212" customFormat="1"/>
    <row r="11213" customFormat="1"/>
    <row r="11214" customFormat="1"/>
    <row r="11215" customFormat="1"/>
    <row r="11216" customFormat="1"/>
    <row r="11217" customFormat="1"/>
    <row r="11218" customFormat="1"/>
    <row r="11219" customFormat="1"/>
    <row r="11220" customFormat="1"/>
    <row r="11221" customFormat="1"/>
    <row r="11222" customFormat="1"/>
    <row r="11223" customFormat="1"/>
    <row r="11224" customFormat="1"/>
    <row r="11225" customFormat="1"/>
    <row r="11226" customFormat="1"/>
    <row r="11227" customFormat="1"/>
    <row r="11228" customFormat="1"/>
    <row r="11229" customFormat="1"/>
    <row r="11230" customFormat="1"/>
    <row r="11231" customFormat="1"/>
    <row r="11232" customFormat="1"/>
    <row r="11233" customFormat="1"/>
    <row r="11234" customFormat="1"/>
    <row r="11235" customFormat="1"/>
    <row r="11236" customFormat="1"/>
    <row r="11237" customFormat="1"/>
    <row r="11238" customFormat="1"/>
    <row r="11239" customFormat="1"/>
    <row r="11240" customFormat="1"/>
    <row r="11241" customFormat="1"/>
    <row r="11242" customFormat="1"/>
    <row r="11243" customFormat="1"/>
    <row r="11244" customFormat="1"/>
    <row r="11245" customFormat="1"/>
    <row r="11246" customFormat="1"/>
    <row r="11247" customFormat="1"/>
    <row r="11248" customFormat="1"/>
    <row r="11249" customFormat="1"/>
    <row r="11250" customFormat="1"/>
    <row r="11251" customFormat="1"/>
    <row r="11252" customFormat="1"/>
    <row r="11253" customFormat="1"/>
    <row r="11254" customFormat="1"/>
    <row r="11255" customFormat="1"/>
    <row r="11256" customFormat="1"/>
    <row r="11257" customFormat="1"/>
    <row r="11258" customFormat="1"/>
    <row r="11259" customFormat="1"/>
    <row r="11260" customFormat="1"/>
    <row r="11261" customFormat="1"/>
    <row r="11262" customFormat="1"/>
    <row r="11263" customFormat="1"/>
    <row r="11264" customFormat="1"/>
    <row r="11265" customFormat="1"/>
    <row r="11266" customFormat="1"/>
    <row r="11267" customFormat="1"/>
    <row r="11268" customFormat="1"/>
    <row r="11269" customFormat="1"/>
    <row r="11270" customFormat="1"/>
    <row r="11271" customFormat="1"/>
    <row r="11272" customFormat="1"/>
    <row r="11273" customFormat="1"/>
    <row r="11274" customFormat="1"/>
    <row r="11275" customFormat="1"/>
    <row r="11276" customFormat="1"/>
    <row r="11277" customFormat="1"/>
    <row r="11278" customFormat="1"/>
    <row r="11279" customFormat="1"/>
    <row r="11280" customFormat="1"/>
    <row r="11281" customFormat="1"/>
    <row r="11282" customFormat="1"/>
    <row r="11283" customFormat="1"/>
    <row r="11284" customFormat="1"/>
    <row r="11285" customFormat="1"/>
    <row r="11286" customFormat="1"/>
    <row r="11287" customFormat="1"/>
    <row r="11288" customFormat="1"/>
    <row r="11289" customFormat="1"/>
    <row r="11290" customFormat="1"/>
    <row r="11291" customFormat="1"/>
    <row r="11292" customFormat="1"/>
    <row r="11293" customFormat="1"/>
    <row r="11294" customFormat="1"/>
    <row r="11295" customFormat="1"/>
    <row r="11296" customFormat="1"/>
    <row r="11297" customFormat="1"/>
    <row r="11298" customFormat="1"/>
    <row r="11299" customFormat="1"/>
    <row r="11300" customFormat="1"/>
    <row r="11301" customFormat="1"/>
    <row r="11302" customFormat="1"/>
    <row r="11303" customFormat="1"/>
    <row r="11304" customFormat="1"/>
    <row r="11305" customFormat="1"/>
    <row r="11306" customFormat="1"/>
    <row r="11307" customFormat="1"/>
    <row r="11308" customFormat="1"/>
    <row r="11309" customFormat="1"/>
    <row r="11310" customFormat="1"/>
    <row r="11311" customFormat="1"/>
    <row r="11312" customFormat="1"/>
    <row r="11313" customFormat="1"/>
    <row r="11314" customFormat="1"/>
    <row r="11315" customFormat="1"/>
    <row r="11316" customFormat="1"/>
    <row r="11317" customFormat="1"/>
    <row r="11318" customFormat="1"/>
    <row r="11319" customFormat="1"/>
    <row r="11320" customFormat="1"/>
    <row r="11321" customFormat="1"/>
    <row r="11322" customFormat="1"/>
    <row r="11323" customFormat="1"/>
    <row r="11324" customFormat="1"/>
    <row r="11325" customFormat="1"/>
    <row r="11326" customFormat="1"/>
    <row r="11327" customFormat="1"/>
    <row r="11328" customFormat="1"/>
    <row r="11329" customFormat="1"/>
    <row r="11330" customFormat="1"/>
    <row r="11331" customFormat="1"/>
    <row r="11332" customFormat="1"/>
    <row r="11333" customFormat="1"/>
    <row r="11334" customFormat="1"/>
    <row r="11335" customFormat="1"/>
    <row r="11336" customFormat="1"/>
    <row r="11337" customFormat="1"/>
    <row r="11338" customFormat="1"/>
    <row r="11339" customFormat="1"/>
    <row r="11340" customFormat="1"/>
    <row r="11341" customFormat="1"/>
    <row r="11342" customFormat="1"/>
    <row r="11343" customFormat="1"/>
    <row r="11344" customFormat="1"/>
    <row r="11345" customFormat="1"/>
    <row r="11346" customFormat="1"/>
    <row r="11347" customFormat="1"/>
    <row r="11348" customFormat="1"/>
    <row r="11349" customFormat="1"/>
    <row r="11350" customFormat="1"/>
    <row r="11351" customFormat="1"/>
    <row r="11352" customFormat="1"/>
    <row r="11353" customFormat="1"/>
    <row r="11354" customFormat="1"/>
    <row r="11355" customFormat="1"/>
    <row r="11356" customFormat="1"/>
    <row r="11357" customFormat="1"/>
    <row r="11358" customFormat="1"/>
    <row r="11359" customFormat="1"/>
    <row r="11360" customFormat="1"/>
    <row r="11361" customFormat="1"/>
    <row r="11362" customFormat="1"/>
    <row r="11363" customFormat="1"/>
    <row r="11364" customFormat="1"/>
    <row r="11365" customFormat="1"/>
    <row r="11366" customFormat="1"/>
    <row r="11367" customFormat="1"/>
    <row r="11368" customFormat="1"/>
    <row r="11369" customFormat="1"/>
    <row r="11370" customFormat="1"/>
    <row r="11371" customFormat="1"/>
    <row r="11372" customFormat="1"/>
    <row r="11373" customFormat="1"/>
    <row r="11374" customFormat="1"/>
    <row r="11375" customFormat="1"/>
    <row r="11376" customFormat="1"/>
    <row r="11377" customFormat="1"/>
    <row r="11378" customFormat="1"/>
    <row r="11379" customFormat="1"/>
    <row r="11380" customFormat="1"/>
    <row r="11381" customFormat="1"/>
    <row r="11382" customFormat="1"/>
    <row r="11383" customFormat="1"/>
    <row r="11384" customFormat="1"/>
    <row r="11385" customFormat="1"/>
    <row r="11386" customFormat="1"/>
    <row r="11387" customFormat="1"/>
    <row r="11388" customFormat="1"/>
    <row r="11389" customFormat="1"/>
    <row r="11390" customFormat="1"/>
    <row r="11391" customFormat="1"/>
    <row r="11392" customFormat="1"/>
    <row r="11393" customFormat="1"/>
    <row r="11394" customFormat="1"/>
    <row r="11395" customFormat="1"/>
    <row r="11396" customFormat="1"/>
    <row r="11397" customFormat="1"/>
    <row r="11398" customFormat="1"/>
    <row r="11399" customFormat="1"/>
    <row r="11400" customFormat="1"/>
    <row r="11401" customFormat="1"/>
    <row r="11402" customFormat="1"/>
    <row r="11403" customFormat="1"/>
    <row r="11404" customFormat="1"/>
    <row r="11405" customFormat="1"/>
    <row r="11406" customFormat="1"/>
    <row r="11407" customFormat="1"/>
    <row r="11408" customFormat="1"/>
    <row r="11409" customFormat="1"/>
    <row r="11410" customFormat="1"/>
    <row r="11411" customFormat="1"/>
    <row r="11412" customFormat="1"/>
    <row r="11413" customFormat="1"/>
    <row r="11414" customFormat="1"/>
    <row r="11415" customFormat="1"/>
    <row r="11416" customFormat="1"/>
    <row r="11417" customFormat="1"/>
    <row r="11418" customFormat="1"/>
    <row r="11419" customFormat="1"/>
    <row r="11420" customFormat="1"/>
    <row r="11421" customFormat="1"/>
    <row r="11422" customFormat="1"/>
    <row r="11423" customFormat="1"/>
    <row r="11424" customFormat="1"/>
    <row r="11425" customFormat="1"/>
    <row r="11426" customFormat="1"/>
    <row r="11427" customFormat="1"/>
    <row r="11428" customFormat="1"/>
    <row r="11429" customFormat="1"/>
    <row r="11430" customFormat="1"/>
    <row r="11431" customFormat="1"/>
    <row r="11432" customFormat="1"/>
    <row r="11433" customFormat="1"/>
    <row r="11434" customFormat="1"/>
    <row r="11435" customFormat="1"/>
    <row r="11436" customFormat="1"/>
    <row r="11437" customFormat="1"/>
    <row r="11438" customFormat="1"/>
    <row r="11439" customFormat="1"/>
    <row r="11440" customFormat="1"/>
    <row r="11441" customFormat="1"/>
    <row r="11442" customFormat="1"/>
    <row r="11443" customFormat="1"/>
    <row r="11444" customFormat="1"/>
    <row r="11445" customFormat="1"/>
    <row r="11446" customFormat="1"/>
    <row r="11447" customFormat="1"/>
    <row r="11448" customFormat="1"/>
    <row r="11449" customFormat="1"/>
    <row r="11450" customFormat="1"/>
    <row r="11451" customFormat="1"/>
    <row r="11452" customFormat="1"/>
    <row r="11453" customFormat="1"/>
    <row r="11454" customFormat="1"/>
    <row r="11455" customFormat="1"/>
    <row r="11456" customFormat="1"/>
    <row r="11457" customFormat="1"/>
    <row r="11458" customFormat="1"/>
    <row r="11459" customFormat="1"/>
    <row r="11460" customFormat="1"/>
    <row r="11461" customFormat="1"/>
    <row r="11462" customFormat="1"/>
    <row r="11463" customFormat="1"/>
    <row r="11464" customFormat="1"/>
    <row r="11465" customFormat="1"/>
    <row r="11466" customFormat="1"/>
    <row r="11467" customFormat="1"/>
    <row r="11468" customFormat="1"/>
    <row r="11469" customFormat="1"/>
    <row r="11470" customFormat="1"/>
    <row r="11471" customFormat="1"/>
    <row r="11472" customFormat="1"/>
    <row r="11473" customFormat="1"/>
    <row r="11474" customFormat="1"/>
    <row r="11475" customFormat="1"/>
    <row r="11476" customFormat="1"/>
    <row r="11477" customFormat="1"/>
    <row r="11478" customFormat="1"/>
    <row r="11479" customFormat="1"/>
    <row r="11480" customFormat="1"/>
    <row r="11481" customFormat="1"/>
    <row r="11482" customFormat="1"/>
    <row r="11483" customFormat="1"/>
    <row r="11484" customFormat="1"/>
    <row r="11485" customFormat="1"/>
    <row r="11486" customFormat="1"/>
    <row r="11487" customFormat="1"/>
    <row r="11488" customFormat="1"/>
    <row r="11489" customFormat="1"/>
    <row r="11490" customFormat="1"/>
    <row r="11491" customFormat="1"/>
    <row r="11492" customFormat="1"/>
    <row r="11493" customFormat="1"/>
    <row r="11494" customFormat="1"/>
    <row r="11495" customFormat="1"/>
    <row r="11496" customFormat="1"/>
    <row r="11497" customFormat="1"/>
    <row r="11498" customFormat="1"/>
    <row r="11499" customFormat="1"/>
    <row r="11500" customFormat="1"/>
    <row r="11501" customFormat="1"/>
    <row r="11502" customFormat="1"/>
    <row r="11503" customFormat="1"/>
    <row r="11504" customFormat="1"/>
    <row r="11505" customFormat="1"/>
    <row r="11506" customFormat="1"/>
    <row r="11507" customFormat="1"/>
    <row r="11508" customFormat="1"/>
    <row r="11509" customFormat="1"/>
    <row r="11510" customFormat="1"/>
    <row r="11511" customFormat="1"/>
    <row r="11512" customFormat="1"/>
    <row r="11513" customFormat="1"/>
    <row r="11514" customFormat="1"/>
    <row r="11515" customFormat="1"/>
    <row r="11516" customFormat="1"/>
    <row r="11517" customFormat="1"/>
    <row r="11518" customFormat="1"/>
    <row r="11519" customFormat="1"/>
    <row r="11520" customFormat="1"/>
    <row r="11521" customFormat="1"/>
    <row r="11522" customFormat="1"/>
    <row r="11523" customFormat="1"/>
    <row r="11524" customFormat="1"/>
    <row r="11525" customFormat="1"/>
    <row r="11526" customFormat="1"/>
    <row r="11527" customFormat="1"/>
    <row r="11528" customFormat="1"/>
    <row r="11529" customFormat="1"/>
    <row r="11530" customFormat="1"/>
    <row r="11531" customFormat="1"/>
    <row r="11532" customFormat="1"/>
    <row r="11533" customFormat="1"/>
    <row r="11534" customFormat="1"/>
    <row r="11535" customFormat="1"/>
    <row r="11536" customFormat="1"/>
    <row r="11537" customFormat="1"/>
    <row r="11538" customFormat="1"/>
    <row r="11539" customFormat="1"/>
    <row r="11540" customFormat="1"/>
    <row r="11541" customFormat="1"/>
    <row r="11542" customFormat="1"/>
    <row r="11543" customFormat="1"/>
    <row r="11544" customFormat="1"/>
    <row r="11545" customFormat="1"/>
    <row r="11546" customFormat="1"/>
    <row r="11547" customFormat="1"/>
    <row r="11548" customFormat="1"/>
    <row r="11549" customFormat="1"/>
    <row r="11550" customFormat="1"/>
    <row r="11551" customFormat="1"/>
    <row r="11552" customFormat="1"/>
    <row r="11553" customFormat="1"/>
    <row r="11554" customFormat="1"/>
    <row r="11555" customFormat="1"/>
    <row r="11556" customFormat="1"/>
    <row r="11557" customFormat="1"/>
    <row r="11558" customFormat="1"/>
    <row r="11559" customFormat="1"/>
    <row r="11560" customFormat="1"/>
    <row r="11561" customFormat="1"/>
    <row r="11562" customFormat="1"/>
    <row r="11563" customFormat="1"/>
    <row r="11564" customFormat="1"/>
    <row r="11565" customFormat="1"/>
    <row r="11566" customFormat="1"/>
    <row r="11567" customFormat="1"/>
    <row r="11568" customFormat="1"/>
    <row r="11569" customFormat="1"/>
    <row r="11570" customFormat="1"/>
    <row r="11571" customFormat="1"/>
    <row r="11572" customFormat="1"/>
    <row r="11573" customFormat="1"/>
    <row r="11574" customFormat="1"/>
    <row r="11575" customFormat="1"/>
    <row r="11576" customFormat="1"/>
    <row r="11577" customFormat="1"/>
    <row r="11578" customFormat="1"/>
    <row r="11579" customFormat="1"/>
    <row r="11580" customFormat="1"/>
    <row r="11581" customFormat="1"/>
    <row r="11582" customFormat="1"/>
    <row r="11583" customFormat="1"/>
    <row r="11584" customFormat="1"/>
    <row r="11585" customFormat="1"/>
    <row r="11586" customFormat="1"/>
    <row r="11587" customFormat="1"/>
    <row r="11588" customFormat="1"/>
    <row r="11589" customFormat="1"/>
    <row r="11590" customFormat="1"/>
    <row r="11591" customFormat="1"/>
    <row r="11592" customFormat="1"/>
    <row r="11593" customFormat="1"/>
    <row r="11594" customFormat="1"/>
    <row r="11595" customFormat="1"/>
    <row r="11596" customFormat="1"/>
    <row r="11597" customFormat="1"/>
    <row r="11598" customFormat="1"/>
    <row r="11599" customFormat="1"/>
    <row r="11600" customFormat="1"/>
    <row r="11601" customFormat="1"/>
    <row r="11602" customFormat="1"/>
    <row r="11603" customFormat="1"/>
    <row r="11604" customFormat="1"/>
    <row r="11605" customFormat="1"/>
    <row r="11606" customFormat="1"/>
    <row r="11607" customFormat="1"/>
    <row r="11608" customFormat="1"/>
    <row r="11609" customFormat="1"/>
    <row r="11610" customFormat="1"/>
    <row r="11611" customFormat="1"/>
    <row r="11612" customFormat="1"/>
    <row r="11613" customFormat="1"/>
    <row r="11614" customFormat="1"/>
    <row r="11615" customFormat="1"/>
    <row r="11616" customFormat="1"/>
    <row r="11617" customFormat="1"/>
    <row r="11618" customFormat="1"/>
    <row r="11619" customFormat="1"/>
    <row r="11620" customFormat="1"/>
    <row r="11621" customFormat="1"/>
    <row r="11622" customFormat="1"/>
    <row r="11623" customFormat="1"/>
    <row r="11624" customFormat="1"/>
    <row r="11625" customFormat="1"/>
    <row r="11626" customFormat="1"/>
    <row r="11627" customFormat="1"/>
    <row r="11628" customFormat="1"/>
    <row r="11629" customFormat="1"/>
    <row r="11630" customFormat="1"/>
    <row r="11631" customFormat="1"/>
    <row r="11632" customFormat="1"/>
    <row r="11633" customFormat="1"/>
    <row r="11634" customFormat="1"/>
    <row r="11635" customFormat="1"/>
    <row r="11636" customFormat="1"/>
    <row r="11637" customFormat="1"/>
    <row r="11638" customFormat="1"/>
    <row r="11639" customFormat="1"/>
    <row r="11640" customFormat="1"/>
    <row r="11641" customFormat="1"/>
    <row r="11642" customFormat="1"/>
    <row r="11643" customFormat="1"/>
    <row r="11644" customFormat="1"/>
    <row r="11645" customFormat="1"/>
    <row r="11646" customFormat="1"/>
    <row r="11647" customFormat="1"/>
    <row r="11648" customFormat="1"/>
    <row r="11649" customFormat="1"/>
    <row r="11650" customFormat="1"/>
    <row r="11651" customFormat="1"/>
    <row r="11652" customFormat="1"/>
    <row r="11653" customFormat="1"/>
    <row r="11654" customFormat="1"/>
    <row r="11655" customFormat="1"/>
    <row r="11656" customFormat="1"/>
    <row r="11657" customFormat="1"/>
    <row r="11658" customFormat="1"/>
    <row r="11659" customFormat="1"/>
    <row r="11660" customFormat="1"/>
    <row r="11661" customFormat="1"/>
    <row r="11662" customFormat="1"/>
    <row r="11663" customFormat="1"/>
    <row r="11664" customFormat="1"/>
    <row r="11665" customFormat="1"/>
    <row r="11666" customFormat="1"/>
    <row r="11667" customFormat="1"/>
    <row r="11668" customFormat="1"/>
    <row r="11669" customFormat="1"/>
    <row r="11670" customFormat="1"/>
    <row r="11671" customFormat="1"/>
    <row r="11672" customFormat="1"/>
    <row r="11673" customFormat="1"/>
    <row r="11674" customFormat="1"/>
    <row r="11675" customFormat="1"/>
    <row r="11676" customFormat="1"/>
    <row r="11677" customFormat="1"/>
    <row r="11678" customFormat="1"/>
    <row r="11679" customFormat="1"/>
    <row r="11680" customFormat="1"/>
    <row r="11681" customFormat="1"/>
    <row r="11682" customFormat="1"/>
    <row r="11683" customFormat="1"/>
    <row r="11684" customFormat="1"/>
    <row r="11685" customFormat="1"/>
    <row r="11686" customFormat="1"/>
    <row r="11687" customFormat="1"/>
    <row r="11688" customFormat="1"/>
    <row r="11689" customFormat="1"/>
    <row r="11690" customFormat="1"/>
    <row r="11691" customFormat="1"/>
    <row r="11692" customFormat="1"/>
    <row r="11693" customFormat="1"/>
    <row r="11694" customFormat="1"/>
    <row r="11695" customFormat="1"/>
    <row r="11696" customFormat="1"/>
    <row r="11697" customFormat="1"/>
    <row r="11698" customFormat="1"/>
    <row r="11699" customFormat="1"/>
    <row r="11700" customFormat="1"/>
    <row r="11701" customFormat="1"/>
    <row r="11702" customFormat="1"/>
    <row r="11703" customFormat="1"/>
    <row r="11704" customFormat="1"/>
    <row r="11705" customFormat="1"/>
    <row r="11706" customFormat="1"/>
    <row r="11707" customFormat="1"/>
    <row r="11708" customFormat="1"/>
    <row r="11709" customFormat="1"/>
    <row r="11710" customFormat="1"/>
    <row r="11711" customFormat="1"/>
    <row r="11712" customFormat="1"/>
    <row r="11713" customFormat="1"/>
    <row r="11714" customFormat="1"/>
    <row r="11715" customFormat="1"/>
    <row r="11716" customFormat="1"/>
    <row r="11717" customFormat="1"/>
    <row r="11718" customFormat="1"/>
    <row r="11719" customFormat="1"/>
    <row r="11720" customFormat="1"/>
    <row r="11721" customFormat="1"/>
    <row r="11722" customFormat="1"/>
    <row r="11723" customFormat="1"/>
    <row r="11724" customFormat="1"/>
    <row r="11725" customFormat="1"/>
    <row r="11726" customFormat="1"/>
    <row r="11727" customFormat="1"/>
    <row r="11728" customFormat="1"/>
    <row r="11729" customFormat="1"/>
    <row r="11730" customFormat="1"/>
    <row r="11731" customFormat="1"/>
    <row r="11732" customFormat="1"/>
    <row r="11733" customFormat="1"/>
    <row r="11734" customFormat="1"/>
    <row r="11735" customFormat="1"/>
    <row r="11736" customFormat="1"/>
    <row r="11737" customFormat="1"/>
    <row r="11738" customFormat="1"/>
    <row r="11739" customFormat="1"/>
    <row r="11740" customFormat="1"/>
    <row r="11741" customFormat="1"/>
    <row r="11742" customFormat="1"/>
    <row r="11743" customFormat="1"/>
    <row r="11744" customFormat="1"/>
    <row r="11745" customFormat="1"/>
    <row r="11746" customFormat="1"/>
    <row r="11747" customFormat="1"/>
    <row r="11748" customFormat="1"/>
    <row r="11749" customFormat="1"/>
    <row r="11750" customFormat="1"/>
    <row r="11751" customFormat="1"/>
    <row r="11752" customFormat="1"/>
    <row r="11753" customFormat="1"/>
    <row r="11754" customFormat="1"/>
    <row r="11755" customFormat="1"/>
    <row r="11756" customFormat="1"/>
    <row r="11757" customFormat="1"/>
    <row r="11758" customFormat="1"/>
    <row r="11759" customFormat="1"/>
    <row r="11760" customFormat="1"/>
    <row r="11761" customFormat="1"/>
    <row r="11762" customFormat="1"/>
    <row r="11763" customFormat="1"/>
    <row r="11764" customFormat="1"/>
    <row r="11765" customFormat="1"/>
    <row r="11766" customFormat="1"/>
    <row r="11767" customFormat="1"/>
    <row r="11768" customFormat="1"/>
    <row r="11769" customFormat="1"/>
    <row r="11770" customFormat="1"/>
    <row r="11771" customFormat="1"/>
    <row r="11772" customFormat="1"/>
    <row r="11773" customFormat="1"/>
    <row r="11774" customFormat="1"/>
    <row r="11775" customFormat="1"/>
    <row r="11776" customFormat="1"/>
    <row r="11777" customFormat="1"/>
    <row r="11778" customFormat="1"/>
    <row r="11779" customFormat="1"/>
    <row r="11780" customFormat="1"/>
    <row r="11781" customFormat="1"/>
    <row r="11782" customFormat="1"/>
    <row r="11783" customFormat="1"/>
    <row r="11784" customFormat="1"/>
    <row r="11785" customFormat="1"/>
    <row r="11786" customFormat="1"/>
    <row r="11787" customFormat="1"/>
    <row r="11788" customFormat="1"/>
    <row r="11789" customFormat="1"/>
    <row r="11790" customFormat="1"/>
    <row r="11791" customFormat="1"/>
    <row r="11792" customFormat="1"/>
    <row r="11793" customFormat="1"/>
    <row r="11794" customFormat="1"/>
    <row r="11795" customFormat="1"/>
    <row r="11796" customFormat="1"/>
    <row r="11797" customFormat="1"/>
    <row r="11798" customFormat="1"/>
    <row r="11799" customFormat="1"/>
    <row r="11800" customFormat="1"/>
    <row r="11801" customFormat="1"/>
    <row r="11802" customFormat="1"/>
    <row r="11803" customFormat="1"/>
    <row r="11804" customFormat="1"/>
    <row r="11805" customFormat="1"/>
    <row r="11806" customFormat="1"/>
    <row r="11807" customFormat="1"/>
    <row r="11808" customFormat="1"/>
    <row r="11809" customFormat="1"/>
    <row r="11810" customFormat="1"/>
    <row r="11811" customFormat="1"/>
    <row r="11812" customFormat="1"/>
    <row r="11813" customFormat="1"/>
    <row r="11814" customFormat="1"/>
    <row r="11815" customFormat="1"/>
    <row r="11816" customFormat="1"/>
    <row r="11817" customFormat="1"/>
    <row r="11818" customFormat="1"/>
    <row r="11819" customFormat="1"/>
    <row r="11820" customFormat="1"/>
    <row r="11821" customFormat="1"/>
    <row r="11822" customFormat="1"/>
    <row r="11823" customFormat="1"/>
    <row r="11824" customFormat="1"/>
    <row r="11825" customFormat="1"/>
    <row r="11826" customFormat="1"/>
    <row r="11827" customFormat="1"/>
    <row r="11828" customFormat="1"/>
    <row r="11829" customFormat="1"/>
    <row r="11830" customFormat="1"/>
    <row r="11831" customFormat="1"/>
    <row r="11832" customFormat="1"/>
    <row r="11833" customFormat="1"/>
    <row r="11834" customFormat="1"/>
    <row r="11835" customFormat="1"/>
    <row r="11836" customFormat="1"/>
    <row r="11837" customFormat="1"/>
    <row r="11838" customFormat="1"/>
    <row r="11839" customFormat="1"/>
    <row r="11840" customFormat="1"/>
    <row r="11841" customFormat="1"/>
    <row r="11842" customFormat="1"/>
    <row r="11843" customFormat="1"/>
    <row r="11844" customFormat="1"/>
    <row r="11845" customFormat="1"/>
    <row r="11846" customFormat="1"/>
    <row r="11847" customFormat="1"/>
    <row r="11848" customFormat="1"/>
    <row r="11849" customFormat="1"/>
    <row r="11850" customFormat="1"/>
    <row r="11851" customFormat="1"/>
    <row r="11852" customFormat="1"/>
    <row r="11853" customFormat="1"/>
    <row r="11854" customFormat="1"/>
    <row r="11855" customFormat="1"/>
    <row r="11856" customFormat="1"/>
    <row r="11857" customFormat="1"/>
    <row r="11858" customFormat="1"/>
    <row r="11859" customFormat="1"/>
    <row r="11860" customFormat="1"/>
    <row r="11861" customFormat="1"/>
    <row r="11862" customFormat="1"/>
    <row r="11863" customFormat="1"/>
    <row r="11864" customFormat="1"/>
    <row r="11865" customFormat="1"/>
    <row r="11866" customFormat="1"/>
    <row r="11867" customFormat="1"/>
    <row r="11868" customFormat="1"/>
    <row r="11869" customFormat="1"/>
    <row r="11870" customFormat="1"/>
    <row r="11871" customFormat="1"/>
    <row r="11872" customFormat="1"/>
    <row r="11873" customFormat="1"/>
    <row r="11874" customFormat="1"/>
    <row r="11875" customFormat="1"/>
    <row r="11876" customFormat="1"/>
    <row r="11877" customFormat="1"/>
    <row r="11878" customFormat="1"/>
    <row r="11879" customFormat="1"/>
    <row r="11880" customFormat="1"/>
    <row r="11881" customFormat="1"/>
    <row r="11882" customFormat="1"/>
    <row r="11883" customFormat="1"/>
    <row r="11884" customFormat="1"/>
    <row r="11885" customFormat="1"/>
    <row r="11886" customFormat="1"/>
    <row r="11887" customFormat="1"/>
    <row r="11888" customFormat="1"/>
    <row r="11889" customFormat="1"/>
    <row r="11890" customFormat="1"/>
    <row r="11891" customFormat="1"/>
    <row r="11892" customFormat="1"/>
    <row r="11893" customFormat="1"/>
    <row r="11894" customFormat="1"/>
    <row r="11895" customFormat="1"/>
    <row r="11896" customFormat="1"/>
    <row r="11897" customFormat="1"/>
    <row r="11898" customFormat="1"/>
    <row r="11899" customFormat="1"/>
    <row r="11900" customFormat="1"/>
    <row r="11901" customFormat="1"/>
    <row r="11902" customFormat="1"/>
    <row r="11903" customFormat="1"/>
    <row r="11904" customFormat="1"/>
    <row r="11905" customFormat="1"/>
    <row r="11906" customFormat="1"/>
    <row r="11907" customFormat="1"/>
    <row r="11908" customFormat="1"/>
    <row r="11909" customFormat="1"/>
    <row r="11910" customFormat="1"/>
    <row r="11911" customFormat="1"/>
    <row r="11912" customFormat="1"/>
    <row r="11913" customFormat="1"/>
    <row r="11914" customFormat="1"/>
    <row r="11915" customFormat="1"/>
    <row r="11916" customFormat="1"/>
    <row r="11917" customFormat="1"/>
    <row r="11918" customFormat="1"/>
    <row r="11919" customFormat="1"/>
    <row r="11920" customFormat="1"/>
    <row r="11921" customFormat="1"/>
    <row r="11922" customFormat="1"/>
    <row r="11923" customFormat="1"/>
    <row r="11924" customFormat="1"/>
    <row r="11925" customFormat="1"/>
    <row r="11926" customFormat="1"/>
    <row r="11927" customFormat="1"/>
    <row r="11928" customFormat="1"/>
    <row r="11929" customFormat="1"/>
    <row r="11930" customFormat="1"/>
    <row r="11931" customFormat="1"/>
    <row r="11932" customFormat="1"/>
    <row r="11933" customFormat="1"/>
    <row r="11934" customFormat="1"/>
    <row r="11935" customFormat="1"/>
    <row r="11936" customFormat="1"/>
    <row r="11937" customFormat="1"/>
    <row r="11938" customFormat="1"/>
    <row r="11939" customFormat="1"/>
    <row r="11940" customFormat="1"/>
    <row r="11941" customFormat="1"/>
    <row r="11942" customFormat="1"/>
    <row r="11943" customFormat="1"/>
    <row r="11944" customFormat="1"/>
    <row r="11945" customFormat="1"/>
    <row r="11946" customFormat="1"/>
    <row r="11947" customFormat="1"/>
    <row r="11948" customFormat="1"/>
    <row r="11949" customFormat="1"/>
    <row r="11950" customFormat="1"/>
    <row r="11951" customFormat="1"/>
    <row r="11952" customFormat="1"/>
    <row r="11953" customFormat="1"/>
    <row r="11954" customFormat="1"/>
    <row r="11955" customFormat="1"/>
    <row r="11956" customFormat="1"/>
    <row r="11957" customFormat="1"/>
    <row r="11958" customFormat="1"/>
    <row r="11959" customFormat="1"/>
    <row r="11960" customFormat="1"/>
    <row r="11961" customFormat="1"/>
    <row r="11962" customFormat="1"/>
    <row r="11963" customFormat="1"/>
    <row r="11964" customFormat="1"/>
    <row r="11965" customFormat="1"/>
    <row r="11966" customFormat="1"/>
    <row r="11967" customFormat="1"/>
    <row r="11968" customFormat="1"/>
    <row r="11969" customFormat="1"/>
    <row r="11970" customFormat="1"/>
    <row r="11971" customFormat="1"/>
    <row r="11972" customFormat="1"/>
    <row r="11973" customFormat="1"/>
    <row r="11974" customFormat="1"/>
    <row r="11975" customFormat="1"/>
    <row r="11976" customFormat="1"/>
    <row r="11977" customFormat="1"/>
    <row r="11978" customFormat="1"/>
    <row r="11979" customFormat="1"/>
    <row r="11980" customFormat="1"/>
    <row r="11981" customFormat="1"/>
    <row r="11982" customFormat="1"/>
    <row r="11983" customFormat="1"/>
    <row r="11984" customFormat="1"/>
    <row r="11985" customFormat="1"/>
    <row r="11986" customFormat="1"/>
    <row r="11987" customFormat="1"/>
    <row r="11988" customFormat="1"/>
    <row r="11989" customFormat="1"/>
    <row r="11990" customFormat="1"/>
    <row r="11991" customFormat="1"/>
    <row r="11992" customFormat="1"/>
    <row r="11993" customFormat="1"/>
    <row r="11994" customFormat="1"/>
    <row r="11995" customFormat="1"/>
    <row r="11996" customFormat="1"/>
    <row r="11997" customFormat="1"/>
    <row r="11998" customFormat="1"/>
    <row r="11999" customFormat="1"/>
    <row r="12000" customFormat="1"/>
    <row r="12001" customFormat="1"/>
    <row r="12002" customFormat="1"/>
    <row r="12003" customFormat="1"/>
    <row r="12004" customFormat="1"/>
    <row r="12005" customFormat="1"/>
    <row r="12006" customFormat="1"/>
    <row r="12007" customFormat="1"/>
    <row r="12008" customFormat="1"/>
    <row r="12009" customFormat="1"/>
    <row r="12010" customFormat="1"/>
    <row r="12011" customFormat="1"/>
    <row r="12012" customFormat="1"/>
    <row r="12013" customFormat="1"/>
    <row r="12014" customFormat="1"/>
    <row r="12015" customFormat="1"/>
    <row r="12016" customFormat="1"/>
    <row r="12017" customFormat="1"/>
    <row r="12018" customFormat="1"/>
    <row r="12019" customFormat="1"/>
    <row r="12020" customFormat="1"/>
    <row r="12021" customFormat="1"/>
    <row r="12022" customFormat="1"/>
    <row r="12023" customFormat="1"/>
    <row r="12024" customFormat="1"/>
    <row r="12025" customFormat="1"/>
    <row r="12026" customFormat="1"/>
    <row r="12027" customFormat="1"/>
    <row r="12028" customFormat="1"/>
    <row r="12029" customFormat="1"/>
    <row r="12030" customFormat="1"/>
    <row r="12031" customFormat="1"/>
    <row r="12032" customFormat="1"/>
    <row r="12033" customFormat="1"/>
    <row r="12034" customFormat="1"/>
    <row r="12035" customFormat="1"/>
    <row r="12036" customFormat="1"/>
    <row r="12037" customFormat="1"/>
    <row r="12038" customFormat="1"/>
    <row r="12039" customFormat="1"/>
    <row r="12040" customFormat="1"/>
    <row r="12041" customFormat="1"/>
    <row r="12042" customFormat="1"/>
    <row r="12043" customFormat="1"/>
    <row r="12044" customFormat="1"/>
    <row r="12045" customFormat="1"/>
    <row r="12046" customFormat="1"/>
    <row r="12047" customFormat="1"/>
    <row r="12048" customFormat="1"/>
    <row r="12049" customFormat="1"/>
    <row r="12050" customFormat="1"/>
    <row r="12051" customFormat="1"/>
    <row r="12052" customFormat="1"/>
    <row r="12053" customFormat="1"/>
    <row r="12054" customFormat="1"/>
    <row r="12055" customFormat="1"/>
    <row r="12056" customFormat="1"/>
    <row r="12057" customFormat="1"/>
    <row r="12058" customFormat="1"/>
    <row r="12059" customFormat="1"/>
    <row r="12060" customFormat="1"/>
    <row r="12061" customFormat="1"/>
    <row r="12062" customFormat="1"/>
    <row r="12063" customFormat="1"/>
    <row r="12064" customFormat="1"/>
    <row r="12065" customFormat="1"/>
    <row r="12066" customFormat="1"/>
    <row r="12067" customFormat="1"/>
    <row r="12068" customFormat="1"/>
    <row r="12069" customFormat="1"/>
    <row r="12070" customFormat="1"/>
    <row r="12071" customFormat="1"/>
    <row r="12072" customFormat="1"/>
    <row r="12073" customFormat="1"/>
    <row r="12074" customFormat="1"/>
    <row r="12075" customFormat="1"/>
    <row r="12076" customFormat="1"/>
    <row r="12077" customFormat="1"/>
    <row r="12078" customFormat="1"/>
    <row r="12079" customFormat="1"/>
    <row r="12080" customFormat="1"/>
    <row r="12081" customFormat="1"/>
    <row r="12082" customFormat="1"/>
    <row r="12083" customFormat="1"/>
    <row r="12084" customFormat="1"/>
    <row r="12085" customFormat="1"/>
    <row r="12086" customFormat="1"/>
    <row r="12087" customFormat="1"/>
    <row r="12088" customFormat="1"/>
    <row r="12089" customFormat="1"/>
    <row r="12090" customFormat="1"/>
    <row r="12091" customFormat="1"/>
    <row r="12092" customFormat="1"/>
    <row r="12093" customFormat="1"/>
    <row r="12094" customFormat="1"/>
    <row r="12095" customFormat="1"/>
    <row r="12096" customFormat="1"/>
    <row r="12097" customFormat="1"/>
    <row r="12098" customFormat="1"/>
    <row r="12099" customFormat="1"/>
    <row r="12100" customFormat="1"/>
    <row r="12101" customFormat="1"/>
    <row r="12102" customFormat="1"/>
    <row r="12103" customFormat="1"/>
    <row r="12104" customFormat="1"/>
    <row r="12105" customFormat="1"/>
    <row r="12106" customFormat="1"/>
    <row r="12107" customFormat="1"/>
    <row r="12108" customFormat="1"/>
    <row r="12109" customFormat="1"/>
    <row r="12110" customFormat="1"/>
    <row r="12111" customFormat="1"/>
    <row r="12112" customFormat="1"/>
    <row r="12113" customFormat="1"/>
    <row r="12114" customFormat="1"/>
    <row r="12115" customFormat="1"/>
    <row r="12116" customFormat="1"/>
    <row r="12117" customFormat="1"/>
    <row r="12118" customFormat="1"/>
    <row r="12119" customFormat="1"/>
    <row r="12120" customFormat="1"/>
    <row r="12121" customFormat="1"/>
    <row r="12122" customFormat="1"/>
    <row r="12123" customFormat="1"/>
    <row r="12124" customFormat="1"/>
    <row r="12125" customFormat="1"/>
    <row r="12126" customFormat="1"/>
    <row r="12127" customFormat="1"/>
    <row r="12128" customFormat="1"/>
    <row r="12129" customFormat="1"/>
    <row r="12130" customFormat="1"/>
    <row r="12131" customFormat="1"/>
    <row r="12132" customFormat="1"/>
    <row r="12133" customFormat="1"/>
    <row r="12134" customFormat="1"/>
    <row r="12135" customFormat="1"/>
    <row r="12136" customFormat="1"/>
    <row r="12137" customFormat="1"/>
    <row r="12138" customFormat="1"/>
    <row r="12139" customFormat="1"/>
    <row r="12140" customFormat="1"/>
    <row r="12141" customFormat="1"/>
    <row r="12142" customFormat="1"/>
    <row r="12143" customFormat="1"/>
    <row r="12144" customFormat="1"/>
    <row r="12145" customFormat="1"/>
    <row r="12146" customFormat="1"/>
    <row r="12147" customFormat="1"/>
    <row r="12148" customFormat="1"/>
    <row r="12149" customFormat="1"/>
    <row r="12150" customFormat="1"/>
    <row r="12151" customFormat="1"/>
    <row r="12152" customFormat="1"/>
    <row r="12153" customFormat="1"/>
    <row r="12154" customFormat="1"/>
    <row r="12155" customFormat="1"/>
    <row r="12156" customFormat="1"/>
    <row r="12157" customFormat="1"/>
    <row r="12158" customFormat="1"/>
    <row r="12159" customFormat="1"/>
    <row r="12160" customFormat="1"/>
    <row r="12161" customFormat="1"/>
    <row r="12162" customFormat="1"/>
    <row r="12163" customFormat="1"/>
    <row r="12164" customFormat="1"/>
    <row r="12165" customFormat="1"/>
    <row r="12166" customFormat="1"/>
    <row r="12167" customFormat="1"/>
    <row r="12168" customFormat="1"/>
    <row r="12169" customFormat="1"/>
    <row r="12170" customFormat="1"/>
    <row r="12171" customFormat="1"/>
    <row r="12172" customFormat="1"/>
    <row r="12173" customFormat="1"/>
    <row r="12174" customFormat="1"/>
    <row r="12175" customFormat="1"/>
    <row r="12176" customFormat="1"/>
    <row r="12177" customFormat="1"/>
    <row r="12178" customFormat="1"/>
    <row r="12179" customFormat="1"/>
    <row r="12180" customFormat="1"/>
    <row r="12181" customFormat="1"/>
    <row r="12182" customFormat="1"/>
    <row r="12183" customFormat="1"/>
    <row r="12184" customFormat="1"/>
    <row r="12185" customFormat="1"/>
    <row r="12186" customFormat="1"/>
    <row r="12187" customFormat="1"/>
    <row r="12188" customFormat="1"/>
    <row r="12189" customFormat="1"/>
    <row r="12190" customFormat="1"/>
    <row r="12191" customFormat="1"/>
    <row r="12192" customFormat="1"/>
    <row r="12193" customFormat="1"/>
    <row r="12194" customFormat="1"/>
    <row r="12195" customFormat="1"/>
    <row r="12196" customFormat="1"/>
    <row r="12197" customFormat="1"/>
    <row r="12198" customFormat="1"/>
    <row r="12199" customFormat="1"/>
    <row r="12200" customFormat="1"/>
    <row r="12201" customFormat="1"/>
    <row r="12202" customFormat="1"/>
    <row r="12203" customFormat="1"/>
    <row r="12204" customFormat="1"/>
    <row r="12205" customFormat="1"/>
    <row r="12206" customFormat="1"/>
    <row r="12207" customFormat="1"/>
    <row r="12208" customFormat="1"/>
    <row r="12209" customFormat="1"/>
    <row r="12210" customFormat="1"/>
    <row r="12211" customFormat="1"/>
    <row r="12212" customFormat="1"/>
    <row r="12213" customFormat="1"/>
    <row r="12214" customFormat="1"/>
    <row r="12215" customFormat="1"/>
    <row r="12216" customFormat="1"/>
    <row r="12217" customFormat="1"/>
    <row r="12218" customFormat="1"/>
    <row r="12219" customFormat="1"/>
    <row r="12220" customFormat="1"/>
    <row r="12221" customFormat="1"/>
    <row r="12222" customFormat="1"/>
    <row r="12223" customFormat="1"/>
    <row r="12224" customFormat="1"/>
    <row r="12225" customFormat="1"/>
    <row r="12226" customFormat="1"/>
    <row r="12227" customFormat="1"/>
    <row r="12228" customFormat="1"/>
    <row r="12229" customFormat="1"/>
    <row r="12230" customFormat="1"/>
    <row r="12231" customFormat="1"/>
    <row r="12232" customFormat="1"/>
    <row r="12233" customFormat="1"/>
    <row r="12234" customFormat="1"/>
    <row r="12235" customFormat="1"/>
    <row r="12236" customFormat="1"/>
    <row r="12237" customFormat="1"/>
    <row r="12238" customFormat="1"/>
    <row r="12239" customFormat="1"/>
    <row r="12240" customFormat="1"/>
    <row r="12241" customFormat="1"/>
    <row r="12242" customFormat="1"/>
    <row r="12243" customFormat="1"/>
    <row r="12244" customFormat="1"/>
    <row r="12245" customFormat="1"/>
    <row r="12246" customFormat="1"/>
    <row r="12247" customFormat="1"/>
    <row r="12248" customFormat="1"/>
    <row r="12249" customFormat="1"/>
    <row r="12250" customFormat="1"/>
    <row r="12251" customFormat="1"/>
    <row r="12252" customFormat="1"/>
    <row r="12253" customFormat="1"/>
    <row r="12254" customFormat="1"/>
    <row r="12255" customFormat="1"/>
    <row r="12256" customFormat="1"/>
    <row r="12257" customFormat="1"/>
    <row r="12258" customFormat="1"/>
    <row r="12259" customFormat="1"/>
    <row r="12260" customFormat="1"/>
    <row r="12261" customFormat="1"/>
    <row r="12262" customFormat="1"/>
    <row r="12263" customFormat="1"/>
    <row r="12264" customFormat="1"/>
    <row r="12265" customFormat="1"/>
    <row r="12266" customFormat="1"/>
    <row r="12267" customFormat="1"/>
    <row r="12268" customFormat="1"/>
    <row r="12269" customFormat="1"/>
    <row r="12270" customFormat="1"/>
    <row r="12271" customFormat="1"/>
    <row r="12272" customFormat="1"/>
    <row r="12273" customFormat="1"/>
    <row r="12274" customFormat="1"/>
    <row r="12275" customFormat="1"/>
    <row r="12276" customFormat="1"/>
    <row r="12277" customFormat="1"/>
    <row r="12278" customFormat="1"/>
    <row r="12279" customFormat="1"/>
    <row r="12280" customFormat="1"/>
    <row r="12281" customFormat="1"/>
    <row r="12282" customFormat="1"/>
    <row r="12283" customFormat="1"/>
    <row r="12284" customFormat="1"/>
    <row r="12285" customFormat="1"/>
    <row r="12286" customFormat="1"/>
    <row r="12287" customFormat="1"/>
    <row r="12288" customFormat="1"/>
    <row r="12289" customFormat="1"/>
    <row r="12290" customFormat="1"/>
    <row r="12291" customFormat="1"/>
    <row r="12292" customFormat="1"/>
    <row r="12293" customFormat="1"/>
    <row r="12294" customFormat="1"/>
    <row r="12295" customFormat="1"/>
    <row r="12296" customFormat="1"/>
    <row r="12297" customFormat="1"/>
    <row r="12298" customFormat="1"/>
    <row r="12299" customFormat="1"/>
    <row r="12300" customFormat="1"/>
    <row r="12301" customFormat="1"/>
    <row r="12302" customFormat="1"/>
    <row r="12303" customFormat="1"/>
    <row r="12304" customFormat="1"/>
    <row r="12305" customFormat="1"/>
    <row r="12306" customFormat="1"/>
    <row r="12307" customFormat="1"/>
    <row r="12308" customFormat="1"/>
    <row r="12309" customFormat="1"/>
    <row r="12310" customFormat="1"/>
    <row r="12311" customFormat="1"/>
    <row r="12312" customFormat="1"/>
    <row r="12313" customFormat="1"/>
    <row r="12314" customFormat="1"/>
    <row r="12315" customFormat="1"/>
    <row r="12316" customFormat="1"/>
    <row r="12317" customFormat="1"/>
    <row r="12318" customFormat="1"/>
    <row r="12319" customFormat="1"/>
    <row r="12320" customFormat="1"/>
    <row r="12321" customFormat="1"/>
    <row r="12322" customFormat="1"/>
    <row r="12323" customFormat="1"/>
    <row r="12324" customFormat="1"/>
    <row r="12325" customFormat="1"/>
    <row r="12326" customFormat="1"/>
    <row r="12327" customFormat="1"/>
    <row r="12328" customFormat="1"/>
    <row r="12329" customFormat="1"/>
    <row r="12330" customFormat="1"/>
    <row r="12331" customFormat="1"/>
    <row r="12332" customFormat="1"/>
    <row r="12333" customFormat="1"/>
    <row r="12334" customFormat="1"/>
    <row r="12335" customFormat="1"/>
    <row r="12336" customFormat="1"/>
    <row r="12337" customFormat="1"/>
    <row r="12338" customFormat="1"/>
    <row r="12339" customFormat="1"/>
    <row r="12340" customFormat="1"/>
    <row r="12341" customFormat="1"/>
    <row r="12342" customFormat="1"/>
    <row r="12343" customFormat="1"/>
    <row r="12344" customFormat="1"/>
    <row r="12345" customFormat="1"/>
    <row r="12346" customFormat="1"/>
    <row r="12347" customFormat="1"/>
    <row r="12348" customFormat="1"/>
    <row r="12349" customFormat="1"/>
    <row r="12350" customFormat="1"/>
    <row r="12351" customFormat="1"/>
    <row r="12352" customFormat="1"/>
    <row r="12353" customFormat="1"/>
    <row r="12354" customFormat="1"/>
    <row r="12355" customFormat="1"/>
    <row r="12356" customFormat="1"/>
    <row r="12357" customFormat="1"/>
    <row r="12358" customFormat="1"/>
    <row r="12359" customFormat="1"/>
    <row r="12360" customFormat="1"/>
    <row r="12361" customFormat="1"/>
    <row r="12362" customFormat="1"/>
    <row r="12363" customFormat="1"/>
    <row r="12364" customFormat="1"/>
    <row r="12365" customFormat="1"/>
    <row r="12366" customFormat="1"/>
    <row r="12367" customFormat="1"/>
    <row r="12368" customFormat="1"/>
    <row r="12369" customFormat="1"/>
    <row r="12370" customFormat="1"/>
    <row r="12371" customFormat="1"/>
    <row r="12372" customFormat="1"/>
    <row r="12373" customFormat="1"/>
    <row r="12374" customFormat="1"/>
    <row r="12375" customFormat="1"/>
    <row r="12376" customFormat="1"/>
    <row r="12377" customFormat="1"/>
    <row r="12378" customFormat="1"/>
    <row r="12379" customFormat="1"/>
    <row r="12380" customFormat="1"/>
    <row r="12381" customFormat="1"/>
    <row r="12382" customFormat="1"/>
    <row r="12383" customFormat="1"/>
    <row r="12384" customFormat="1"/>
    <row r="12385" customFormat="1"/>
    <row r="12386" customFormat="1"/>
    <row r="12387" customFormat="1"/>
    <row r="12388" customFormat="1"/>
    <row r="12389" customFormat="1"/>
    <row r="12390" customFormat="1"/>
    <row r="12391" customFormat="1"/>
    <row r="12392" customFormat="1"/>
    <row r="12393" customFormat="1"/>
    <row r="12394" customFormat="1"/>
    <row r="12395" customFormat="1"/>
    <row r="12396" customFormat="1"/>
    <row r="12397" customFormat="1"/>
    <row r="12398" customFormat="1"/>
    <row r="12399" customFormat="1"/>
    <row r="12400" customFormat="1"/>
    <row r="12401" customFormat="1"/>
    <row r="12402" customFormat="1"/>
    <row r="12403" customFormat="1"/>
    <row r="12404" customFormat="1"/>
    <row r="12405" customFormat="1"/>
    <row r="12406" customFormat="1"/>
    <row r="12407" customFormat="1"/>
    <row r="12408" customFormat="1"/>
    <row r="12409" customFormat="1"/>
    <row r="12410" customFormat="1"/>
    <row r="12411" customFormat="1"/>
    <row r="12412" customFormat="1"/>
    <row r="12413" customFormat="1"/>
    <row r="12414" customFormat="1"/>
    <row r="12415" customFormat="1"/>
    <row r="12416" customFormat="1"/>
    <row r="12417" customFormat="1"/>
    <row r="12418" customFormat="1"/>
    <row r="12419" customFormat="1"/>
    <row r="12420" customFormat="1"/>
    <row r="12421" customFormat="1"/>
    <row r="12422" customFormat="1"/>
    <row r="12423" customFormat="1"/>
    <row r="12424" customFormat="1"/>
    <row r="12425" customFormat="1"/>
    <row r="12426" customFormat="1"/>
    <row r="12427" customFormat="1"/>
    <row r="12428" customFormat="1"/>
    <row r="12429" customFormat="1"/>
    <row r="12430" customFormat="1"/>
    <row r="12431" customFormat="1"/>
    <row r="12432" customFormat="1"/>
    <row r="12433" customFormat="1"/>
    <row r="12434" customFormat="1"/>
    <row r="12435" customFormat="1"/>
    <row r="12436" customFormat="1"/>
    <row r="12437" customFormat="1"/>
    <row r="12438" customFormat="1"/>
    <row r="12439" customFormat="1"/>
    <row r="12440" customFormat="1"/>
    <row r="12441" customFormat="1"/>
    <row r="12442" customFormat="1"/>
    <row r="12443" customFormat="1"/>
    <row r="12444" customFormat="1"/>
    <row r="12445" customFormat="1"/>
    <row r="12446" customFormat="1"/>
    <row r="12447" customFormat="1"/>
    <row r="12448" customFormat="1"/>
    <row r="12449" customFormat="1"/>
    <row r="12450" customFormat="1"/>
    <row r="12451" customFormat="1"/>
    <row r="12452" customFormat="1"/>
    <row r="12453" customFormat="1"/>
    <row r="12454" customFormat="1"/>
    <row r="12455" customFormat="1"/>
    <row r="12456" customFormat="1"/>
    <row r="12457" customFormat="1"/>
    <row r="12458" customFormat="1"/>
    <row r="12459" customFormat="1"/>
    <row r="12460" customFormat="1"/>
    <row r="12461" customFormat="1"/>
    <row r="12462" customFormat="1"/>
    <row r="12463" customFormat="1"/>
    <row r="12464" customFormat="1"/>
    <row r="12465" customFormat="1"/>
    <row r="12466" customFormat="1"/>
    <row r="12467" customFormat="1"/>
    <row r="12468" customFormat="1"/>
    <row r="12469" customFormat="1"/>
    <row r="12470" customFormat="1"/>
    <row r="12471" customFormat="1"/>
    <row r="12472" customFormat="1"/>
    <row r="12473" customFormat="1"/>
    <row r="12474" customFormat="1"/>
    <row r="12475" customFormat="1"/>
    <row r="12476" customFormat="1"/>
    <row r="12477" customFormat="1"/>
    <row r="12478" customFormat="1"/>
    <row r="12479" customFormat="1"/>
    <row r="12480" customFormat="1"/>
    <row r="12481" customFormat="1"/>
    <row r="12482" customFormat="1"/>
    <row r="12483" customFormat="1"/>
    <row r="12484" customFormat="1"/>
    <row r="12485" customFormat="1"/>
    <row r="12486" customFormat="1"/>
    <row r="12487" customFormat="1"/>
    <row r="12488" customFormat="1"/>
    <row r="12489" customFormat="1"/>
    <row r="12490" customFormat="1"/>
    <row r="12491" customFormat="1"/>
    <row r="12492" customFormat="1"/>
    <row r="12493" customFormat="1"/>
    <row r="12494" customFormat="1"/>
    <row r="12495" customFormat="1"/>
    <row r="12496" customFormat="1"/>
    <row r="12497" customFormat="1"/>
    <row r="12498" customFormat="1"/>
    <row r="12499" customFormat="1"/>
    <row r="12500" customFormat="1"/>
    <row r="12501" customFormat="1"/>
    <row r="12502" customFormat="1"/>
    <row r="12503" customFormat="1"/>
    <row r="12504" customFormat="1"/>
    <row r="12505" customFormat="1"/>
    <row r="12506" customFormat="1"/>
    <row r="12507" customFormat="1"/>
    <row r="12508" customFormat="1"/>
    <row r="12509" customFormat="1"/>
    <row r="12510" customFormat="1"/>
    <row r="12511" customFormat="1"/>
    <row r="12512" customFormat="1"/>
    <row r="12513" customFormat="1"/>
    <row r="12514" customFormat="1"/>
    <row r="12515" customFormat="1"/>
    <row r="12516" customFormat="1"/>
    <row r="12517" customFormat="1"/>
    <row r="12518" customFormat="1"/>
    <row r="12519" customFormat="1"/>
    <row r="12520" customFormat="1"/>
    <row r="12521" customFormat="1"/>
    <row r="12522" customFormat="1"/>
    <row r="12523" customFormat="1"/>
    <row r="12524" customFormat="1"/>
    <row r="12525" customFormat="1"/>
    <row r="12526" customFormat="1"/>
    <row r="12527" customFormat="1"/>
    <row r="12528" customFormat="1"/>
    <row r="12529" customFormat="1"/>
    <row r="12530" customFormat="1"/>
    <row r="12531" customFormat="1"/>
    <row r="12532" customFormat="1"/>
    <row r="12533" customFormat="1"/>
    <row r="12534" customFormat="1"/>
    <row r="12535" customFormat="1"/>
    <row r="12536" customFormat="1"/>
    <row r="12537" customFormat="1"/>
    <row r="12538" customFormat="1"/>
    <row r="12539" customFormat="1"/>
    <row r="12540" customFormat="1"/>
    <row r="12541" customFormat="1"/>
    <row r="12542" customFormat="1"/>
    <row r="12543" customFormat="1"/>
    <row r="12544" customFormat="1"/>
    <row r="12545" customFormat="1"/>
    <row r="12546" customFormat="1"/>
    <row r="12547" customFormat="1"/>
    <row r="12548" customFormat="1"/>
    <row r="12549" customFormat="1"/>
    <row r="12550" customFormat="1"/>
    <row r="12551" customFormat="1"/>
    <row r="12552" customFormat="1"/>
    <row r="12553" customFormat="1"/>
    <row r="12554" customFormat="1"/>
    <row r="12555" customFormat="1"/>
    <row r="12556" customFormat="1"/>
    <row r="12557" customFormat="1"/>
    <row r="12558" customFormat="1"/>
    <row r="12559" customFormat="1"/>
    <row r="12560" customFormat="1"/>
    <row r="12561" customFormat="1"/>
    <row r="12562" customFormat="1"/>
    <row r="12563" customFormat="1"/>
    <row r="12564" customFormat="1"/>
    <row r="12565" customFormat="1"/>
    <row r="12566" customFormat="1"/>
    <row r="12567" customFormat="1"/>
    <row r="12568" customFormat="1"/>
    <row r="12569" customFormat="1"/>
    <row r="12570" customFormat="1"/>
    <row r="12571" customFormat="1"/>
    <row r="12572" customFormat="1"/>
    <row r="12573" customFormat="1"/>
    <row r="12574" customFormat="1"/>
    <row r="12575" customFormat="1"/>
    <row r="12576" customFormat="1"/>
    <row r="12577" customFormat="1"/>
    <row r="12578" customFormat="1"/>
    <row r="12579" customFormat="1"/>
    <row r="12580" customFormat="1"/>
    <row r="12581" customFormat="1"/>
    <row r="12582" customFormat="1"/>
    <row r="12583" customFormat="1"/>
    <row r="12584" customFormat="1"/>
    <row r="12585" customFormat="1"/>
    <row r="12586" customFormat="1"/>
    <row r="12587" customFormat="1"/>
    <row r="12588" customFormat="1"/>
    <row r="12589" customFormat="1"/>
    <row r="12590" customFormat="1"/>
    <row r="12591" customFormat="1"/>
    <row r="12592" customFormat="1"/>
    <row r="12593" customFormat="1"/>
    <row r="12594" customFormat="1"/>
    <row r="12595" customFormat="1"/>
    <row r="12596" customFormat="1"/>
    <row r="12597" customFormat="1"/>
    <row r="12598" customFormat="1"/>
    <row r="12599" customFormat="1"/>
    <row r="12600" customFormat="1"/>
    <row r="12601" customFormat="1"/>
    <row r="12602" customFormat="1"/>
    <row r="12603" customFormat="1"/>
    <row r="12604" customFormat="1"/>
    <row r="12605" customFormat="1"/>
    <row r="12606" customFormat="1"/>
    <row r="12607" customFormat="1"/>
    <row r="12608" customFormat="1"/>
    <row r="12609" customFormat="1"/>
    <row r="12610" customFormat="1"/>
    <row r="12611" customFormat="1"/>
    <row r="12612" customFormat="1"/>
    <row r="12613" customFormat="1"/>
    <row r="12614" customFormat="1"/>
    <row r="12615" customFormat="1"/>
    <row r="12616" customFormat="1"/>
    <row r="12617" customFormat="1"/>
    <row r="12618" customFormat="1"/>
    <row r="12619" customFormat="1"/>
    <row r="12620" customFormat="1"/>
    <row r="12621" customFormat="1"/>
    <row r="12622" customFormat="1"/>
    <row r="12623" customFormat="1"/>
    <row r="12624" customFormat="1"/>
    <row r="12625" customFormat="1"/>
    <row r="12626" customFormat="1"/>
    <row r="12627" customFormat="1"/>
    <row r="12628" customFormat="1"/>
    <row r="12629" customFormat="1"/>
    <row r="12630" customFormat="1"/>
    <row r="12631" customFormat="1"/>
    <row r="12632" customFormat="1"/>
    <row r="12633" customFormat="1"/>
    <row r="12634" customFormat="1"/>
    <row r="12635" customFormat="1"/>
    <row r="12636" customFormat="1"/>
    <row r="12637" customFormat="1"/>
    <row r="12638" customFormat="1"/>
    <row r="12639" customFormat="1"/>
    <row r="12640" customFormat="1"/>
    <row r="12641" customFormat="1"/>
    <row r="12642" customFormat="1"/>
    <row r="12643" customFormat="1"/>
    <row r="12644" customFormat="1"/>
    <row r="12645" customFormat="1"/>
    <row r="12646" customFormat="1"/>
    <row r="12647" customFormat="1"/>
    <row r="12648" customFormat="1"/>
    <row r="12649" customFormat="1"/>
    <row r="12650" customFormat="1"/>
    <row r="12651" customFormat="1"/>
    <row r="12652" customFormat="1"/>
    <row r="12653" customFormat="1"/>
    <row r="12654" customFormat="1"/>
    <row r="12655" customFormat="1"/>
    <row r="12656" customFormat="1"/>
    <row r="12657" customFormat="1"/>
    <row r="12658" customFormat="1"/>
    <row r="12659" customFormat="1"/>
    <row r="12660" customFormat="1"/>
    <row r="12661" customFormat="1"/>
    <row r="12662" customFormat="1"/>
    <row r="12663" customFormat="1"/>
    <row r="12664" customFormat="1"/>
    <row r="12665" customFormat="1"/>
    <row r="12666" customFormat="1"/>
    <row r="12667" customFormat="1"/>
    <row r="12668" customFormat="1"/>
    <row r="12669" customFormat="1"/>
    <row r="12670" customFormat="1"/>
    <row r="12671" customFormat="1"/>
    <row r="12672" customFormat="1"/>
    <row r="12673" customFormat="1"/>
    <row r="12674" customFormat="1"/>
    <row r="12675" customFormat="1"/>
    <row r="12676" customFormat="1"/>
    <row r="12677" customFormat="1"/>
    <row r="12678" customFormat="1"/>
    <row r="12679" customFormat="1"/>
    <row r="12680" customFormat="1"/>
    <row r="12681" customFormat="1"/>
    <row r="12682" customFormat="1"/>
    <row r="12683" customFormat="1"/>
    <row r="12684" customFormat="1"/>
    <row r="12685" customFormat="1"/>
    <row r="12686" customFormat="1"/>
    <row r="12687" customFormat="1"/>
    <row r="12688" customFormat="1"/>
    <row r="12689" customFormat="1"/>
    <row r="12690" customFormat="1"/>
    <row r="12691" customFormat="1"/>
    <row r="12692" customFormat="1"/>
    <row r="12693" customFormat="1"/>
    <row r="12694" customFormat="1"/>
    <row r="12695" customFormat="1"/>
    <row r="12696" customFormat="1"/>
    <row r="12697" customFormat="1"/>
    <row r="12698" customFormat="1"/>
    <row r="12699" customFormat="1"/>
    <row r="12700" customFormat="1"/>
    <row r="12701" customFormat="1"/>
    <row r="12702" customFormat="1"/>
    <row r="12703" customFormat="1"/>
    <row r="12704" customFormat="1"/>
    <row r="12705" customFormat="1"/>
    <row r="12706" customFormat="1"/>
    <row r="12707" customFormat="1"/>
    <row r="12708" customFormat="1"/>
    <row r="12709" customFormat="1"/>
    <row r="12710" customFormat="1"/>
    <row r="12711" customFormat="1"/>
    <row r="12712" customFormat="1"/>
    <row r="12713" customFormat="1"/>
    <row r="12714" customFormat="1"/>
    <row r="12715" customFormat="1"/>
    <row r="12716" customFormat="1"/>
    <row r="12717" customFormat="1"/>
    <row r="12718" customFormat="1"/>
    <row r="12719" customFormat="1"/>
    <row r="12720" customFormat="1"/>
    <row r="12721" customFormat="1"/>
    <row r="12722" customFormat="1"/>
    <row r="12723" customFormat="1"/>
    <row r="12724" customFormat="1"/>
    <row r="12725" customFormat="1"/>
    <row r="12726" customFormat="1"/>
    <row r="12727" customFormat="1"/>
    <row r="12728" customFormat="1"/>
    <row r="12729" customFormat="1"/>
    <row r="12730" customFormat="1"/>
    <row r="12731" customFormat="1"/>
    <row r="12732" customFormat="1"/>
    <row r="12733" customFormat="1"/>
    <row r="12734" customFormat="1"/>
    <row r="12735" customFormat="1"/>
    <row r="12736" customFormat="1"/>
    <row r="12737" customFormat="1"/>
    <row r="12738" customFormat="1"/>
    <row r="12739" customFormat="1"/>
    <row r="12740" customFormat="1"/>
    <row r="12741" customFormat="1"/>
    <row r="12742" customFormat="1"/>
    <row r="12743" customFormat="1"/>
    <row r="12744" customFormat="1"/>
    <row r="12745" customFormat="1"/>
    <row r="12746" customFormat="1"/>
    <row r="12747" customFormat="1"/>
    <row r="12748" customFormat="1"/>
    <row r="12749" customFormat="1"/>
    <row r="12750" customFormat="1"/>
    <row r="12751" customFormat="1"/>
    <row r="12752" customFormat="1"/>
    <row r="12753" customFormat="1"/>
    <row r="12754" customFormat="1"/>
    <row r="12755" customFormat="1"/>
    <row r="12756" customFormat="1"/>
    <row r="12757" customFormat="1"/>
    <row r="12758" customFormat="1"/>
    <row r="12759" customFormat="1"/>
    <row r="12760" customFormat="1"/>
    <row r="12761" customFormat="1"/>
    <row r="12762" customFormat="1"/>
    <row r="12763" customFormat="1"/>
    <row r="12764" customFormat="1"/>
    <row r="12765" customFormat="1"/>
    <row r="12766" customFormat="1"/>
    <row r="12767" customFormat="1"/>
    <row r="12768" customFormat="1"/>
    <row r="12769" customFormat="1"/>
    <row r="12770" customFormat="1"/>
    <row r="12771" customFormat="1"/>
    <row r="12772" customFormat="1"/>
    <row r="12773" customFormat="1"/>
    <row r="12774" customFormat="1"/>
    <row r="12775" customFormat="1"/>
    <row r="12776" customFormat="1"/>
    <row r="12777" customFormat="1"/>
    <row r="12778" customFormat="1"/>
    <row r="12779" customFormat="1"/>
    <row r="12780" customFormat="1"/>
    <row r="12781" customFormat="1"/>
    <row r="12782" customFormat="1"/>
    <row r="12783" customFormat="1"/>
    <row r="12784" customFormat="1"/>
    <row r="12785" customFormat="1"/>
    <row r="12786" customFormat="1"/>
    <row r="12787" customFormat="1"/>
    <row r="12788" customFormat="1"/>
    <row r="12789" customFormat="1"/>
    <row r="12790" customFormat="1"/>
    <row r="12791" customFormat="1"/>
    <row r="12792" customFormat="1"/>
    <row r="12793" customFormat="1"/>
    <row r="12794" customFormat="1"/>
    <row r="12795" customFormat="1"/>
    <row r="12796" customFormat="1"/>
    <row r="12797" customFormat="1"/>
    <row r="12798" customFormat="1"/>
    <row r="12799" customFormat="1"/>
    <row r="12800" customFormat="1"/>
    <row r="12801" customFormat="1"/>
    <row r="12802" customFormat="1"/>
    <row r="12803" customFormat="1"/>
    <row r="12804" customFormat="1"/>
    <row r="12805" customFormat="1"/>
    <row r="12806" customFormat="1"/>
    <row r="12807" customFormat="1"/>
    <row r="12808" customFormat="1"/>
    <row r="12809" customFormat="1"/>
    <row r="12810" customFormat="1"/>
    <row r="12811" customFormat="1"/>
    <row r="12812" customFormat="1"/>
    <row r="12813" customFormat="1"/>
    <row r="12814" customFormat="1"/>
    <row r="12815" customFormat="1"/>
    <row r="12816" customFormat="1"/>
    <row r="12817" customFormat="1"/>
    <row r="12818" customFormat="1"/>
    <row r="12819" customFormat="1"/>
    <row r="12820" customFormat="1"/>
    <row r="12821" customFormat="1"/>
    <row r="12822" customFormat="1"/>
    <row r="12823" customFormat="1"/>
    <row r="12824" customFormat="1"/>
    <row r="12825" customFormat="1"/>
    <row r="12826" customFormat="1"/>
    <row r="12827" customFormat="1"/>
    <row r="12828" customFormat="1"/>
    <row r="12829" customFormat="1"/>
    <row r="12830" customFormat="1"/>
    <row r="12831" customFormat="1"/>
    <row r="12832" customFormat="1"/>
    <row r="12833" customFormat="1"/>
    <row r="12834" customFormat="1"/>
    <row r="12835" customFormat="1"/>
    <row r="12836" customFormat="1"/>
    <row r="12837" customFormat="1"/>
    <row r="12838" customFormat="1"/>
    <row r="12839" customFormat="1"/>
    <row r="12840" customFormat="1"/>
    <row r="12841" customFormat="1"/>
    <row r="12842" customFormat="1"/>
    <row r="12843" customFormat="1"/>
    <row r="12844" customFormat="1"/>
    <row r="12845" customFormat="1"/>
    <row r="12846" customFormat="1"/>
    <row r="12847" customFormat="1"/>
    <row r="12848" customFormat="1"/>
    <row r="12849" customFormat="1"/>
    <row r="12850" customFormat="1"/>
    <row r="12851" customFormat="1"/>
    <row r="12852" customFormat="1"/>
    <row r="12853" customFormat="1"/>
    <row r="12854" customFormat="1"/>
    <row r="12855" customFormat="1"/>
    <row r="12856" customFormat="1"/>
    <row r="12857" customFormat="1"/>
    <row r="12858" customFormat="1"/>
    <row r="12859" customFormat="1"/>
    <row r="12860" customFormat="1"/>
    <row r="12861" customFormat="1"/>
    <row r="12862" customFormat="1"/>
    <row r="12863" customFormat="1"/>
    <row r="12864" customFormat="1"/>
    <row r="12865" customFormat="1"/>
    <row r="12866" customFormat="1"/>
    <row r="12867" customFormat="1"/>
    <row r="12868" customFormat="1"/>
    <row r="12869" customFormat="1"/>
    <row r="12870" customFormat="1"/>
    <row r="12871" customFormat="1"/>
    <row r="12872" customFormat="1"/>
    <row r="12873" customFormat="1"/>
    <row r="12874" customFormat="1"/>
    <row r="12875" customFormat="1"/>
    <row r="12876" customFormat="1"/>
    <row r="12877" customFormat="1"/>
    <row r="12878" customFormat="1"/>
    <row r="12879" customFormat="1"/>
    <row r="12880" customFormat="1"/>
    <row r="12881" customFormat="1"/>
    <row r="12882" customFormat="1"/>
    <row r="12883" customFormat="1"/>
    <row r="12884" customFormat="1"/>
    <row r="12885" customFormat="1"/>
    <row r="12886" customFormat="1"/>
    <row r="12887" customFormat="1"/>
    <row r="12888" customFormat="1"/>
    <row r="12889" customFormat="1"/>
    <row r="12890" customFormat="1"/>
    <row r="12891" customFormat="1"/>
    <row r="12892" customFormat="1"/>
    <row r="12893" customFormat="1"/>
    <row r="12894" customFormat="1"/>
    <row r="12895" customFormat="1"/>
    <row r="12896" customFormat="1"/>
    <row r="12897" customFormat="1"/>
    <row r="12898" customFormat="1"/>
    <row r="12899" customFormat="1"/>
    <row r="12900" customFormat="1"/>
    <row r="12901" customFormat="1"/>
    <row r="12902" customFormat="1"/>
    <row r="12903" customFormat="1"/>
    <row r="12904" customFormat="1"/>
    <row r="12905" customFormat="1"/>
    <row r="12906" customFormat="1"/>
    <row r="12907" customFormat="1"/>
    <row r="12908" customFormat="1"/>
    <row r="12909" customFormat="1"/>
    <row r="12910" customFormat="1"/>
    <row r="12911" customFormat="1"/>
    <row r="12912" customFormat="1"/>
    <row r="12913" customFormat="1"/>
    <row r="12914" customFormat="1"/>
    <row r="12915" customFormat="1"/>
    <row r="12916" customFormat="1"/>
    <row r="12917" customFormat="1"/>
    <row r="12918" customFormat="1"/>
    <row r="12919" customFormat="1"/>
    <row r="12920" customFormat="1"/>
    <row r="12921" customFormat="1"/>
    <row r="12922" customFormat="1"/>
    <row r="12923" customFormat="1"/>
    <row r="12924" customFormat="1"/>
    <row r="12925" customFormat="1"/>
    <row r="12926" customFormat="1"/>
    <row r="12927" customFormat="1"/>
    <row r="12928" customFormat="1"/>
    <row r="12929" customFormat="1"/>
    <row r="12930" customFormat="1"/>
    <row r="12931" customFormat="1"/>
    <row r="12932" customFormat="1"/>
    <row r="12933" customFormat="1"/>
    <row r="12934" customFormat="1"/>
    <row r="12935" customFormat="1"/>
    <row r="12936" customFormat="1"/>
    <row r="12937" customFormat="1"/>
    <row r="12938" customFormat="1"/>
    <row r="12939" customFormat="1"/>
    <row r="12940" customFormat="1"/>
    <row r="12941" customFormat="1"/>
    <row r="12942" customFormat="1"/>
    <row r="12943" customFormat="1"/>
    <row r="12944" customFormat="1"/>
    <row r="12945" customFormat="1"/>
    <row r="12946" customFormat="1"/>
    <row r="12947" customFormat="1"/>
    <row r="12948" customFormat="1"/>
    <row r="12949" customFormat="1"/>
    <row r="12950" customFormat="1"/>
    <row r="12951" customFormat="1"/>
    <row r="12952" customFormat="1"/>
    <row r="12953" customFormat="1"/>
    <row r="12954" customFormat="1"/>
    <row r="12955" customFormat="1"/>
    <row r="12956" customFormat="1"/>
    <row r="12957" customFormat="1"/>
    <row r="12958" customFormat="1"/>
    <row r="12959" customFormat="1"/>
    <row r="12960" customFormat="1"/>
    <row r="12961" customFormat="1"/>
    <row r="12962" customFormat="1"/>
    <row r="12963" customFormat="1"/>
    <row r="12964" customFormat="1"/>
    <row r="12965" customFormat="1"/>
    <row r="12966" customFormat="1"/>
    <row r="12967" customFormat="1"/>
    <row r="12968" customFormat="1"/>
    <row r="12969" customFormat="1"/>
    <row r="12970" customFormat="1"/>
    <row r="12971" customFormat="1"/>
    <row r="12972" customFormat="1"/>
    <row r="12973" customFormat="1"/>
    <row r="12974" customFormat="1"/>
    <row r="12975" customFormat="1"/>
    <row r="12976" customFormat="1"/>
    <row r="12977" customFormat="1"/>
    <row r="12978" customFormat="1"/>
    <row r="12979" customFormat="1"/>
    <row r="12980" customFormat="1"/>
    <row r="12981" customFormat="1"/>
    <row r="12982" customFormat="1"/>
    <row r="12983" customFormat="1"/>
    <row r="12984" customFormat="1"/>
    <row r="12985" customFormat="1"/>
    <row r="12986" customFormat="1"/>
    <row r="12987" customFormat="1"/>
    <row r="12988" customFormat="1"/>
    <row r="12989" customFormat="1"/>
    <row r="12990" customFormat="1"/>
    <row r="12991" customFormat="1"/>
    <row r="12992" customFormat="1"/>
    <row r="12993" customFormat="1"/>
    <row r="12994" customFormat="1"/>
    <row r="12995" customFormat="1"/>
    <row r="12996" customFormat="1"/>
    <row r="12997" customFormat="1"/>
    <row r="12998" customFormat="1"/>
    <row r="12999" customFormat="1"/>
    <row r="13000" customFormat="1"/>
    <row r="13001" customFormat="1"/>
    <row r="13002" customFormat="1"/>
    <row r="13003" customFormat="1"/>
    <row r="13004" customFormat="1"/>
    <row r="13005" customFormat="1"/>
    <row r="13006" customFormat="1"/>
    <row r="13007" customFormat="1"/>
    <row r="13008" customFormat="1"/>
    <row r="13009" customFormat="1"/>
    <row r="13010" customFormat="1"/>
    <row r="13011" customFormat="1"/>
    <row r="13012" customFormat="1"/>
    <row r="13013" customFormat="1"/>
    <row r="13014" customFormat="1"/>
    <row r="13015" customFormat="1"/>
    <row r="13016" customFormat="1"/>
    <row r="13017" customFormat="1"/>
    <row r="13018" customFormat="1"/>
    <row r="13019" customFormat="1"/>
    <row r="13020" customFormat="1"/>
    <row r="13021" customFormat="1"/>
    <row r="13022" customFormat="1"/>
    <row r="13023" customFormat="1"/>
    <row r="13024" customFormat="1"/>
    <row r="13025" customFormat="1"/>
    <row r="13026" customFormat="1"/>
    <row r="13027" customFormat="1"/>
    <row r="13028" customFormat="1"/>
    <row r="13029" customFormat="1"/>
    <row r="13030" customFormat="1"/>
    <row r="13031" customFormat="1"/>
    <row r="13032" customFormat="1"/>
    <row r="13033" customFormat="1"/>
    <row r="13034" customFormat="1"/>
    <row r="13035" customFormat="1"/>
    <row r="13036" customFormat="1"/>
    <row r="13037" customFormat="1"/>
    <row r="13038" customFormat="1"/>
    <row r="13039" customFormat="1"/>
    <row r="13040" customFormat="1"/>
    <row r="13041" customFormat="1"/>
    <row r="13042" customFormat="1"/>
    <row r="13043" customFormat="1"/>
    <row r="13044" customFormat="1"/>
    <row r="13045" customFormat="1"/>
    <row r="13046" customFormat="1"/>
    <row r="13047" customFormat="1"/>
    <row r="13048" customFormat="1"/>
    <row r="13049" customFormat="1"/>
    <row r="13050" customFormat="1"/>
    <row r="13051" customFormat="1"/>
    <row r="13052" customFormat="1"/>
    <row r="13053" customFormat="1"/>
    <row r="13054" customFormat="1"/>
    <row r="13055" customFormat="1"/>
    <row r="13056" customFormat="1"/>
    <row r="13057" customFormat="1"/>
    <row r="13058" customFormat="1"/>
    <row r="13059" customFormat="1"/>
    <row r="13060" customFormat="1"/>
    <row r="13061" customFormat="1"/>
    <row r="13062" customFormat="1"/>
    <row r="13063" customFormat="1"/>
    <row r="13064" customFormat="1"/>
    <row r="13065" customFormat="1"/>
    <row r="13066" customFormat="1"/>
    <row r="13067" customFormat="1"/>
    <row r="13068" customFormat="1"/>
    <row r="13069" customFormat="1"/>
    <row r="13070" customFormat="1"/>
    <row r="13071" customFormat="1"/>
    <row r="13072" customFormat="1"/>
    <row r="13073" customFormat="1"/>
    <row r="13074" customFormat="1"/>
    <row r="13075" customFormat="1"/>
    <row r="13076" customFormat="1"/>
    <row r="13077" customFormat="1"/>
    <row r="13078" customFormat="1"/>
    <row r="13079" customFormat="1"/>
    <row r="13080" customFormat="1"/>
    <row r="13081" customFormat="1"/>
    <row r="13082" customFormat="1"/>
    <row r="13083" customFormat="1"/>
    <row r="13084" customFormat="1"/>
    <row r="13085" customFormat="1"/>
    <row r="13086" customFormat="1"/>
    <row r="13087" customFormat="1"/>
    <row r="13088" customFormat="1"/>
    <row r="13089" customFormat="1"/>
    <row r="13090" customFormat="1"/>
    <row r="13091" customFormat="1"/>
    <row r="13092" customFormat="1"/>
    <row r="13093" customFormat="1"/>
    <row r="13094" customFormat="1"/>
    <row r="13095" customFormat="1"/>
    <row r="13096" customFormat="1"/>
    <row r="13097" customFormat="1"/>
    <row r="13098" customFormat="1"/>
    <row r="13099" customFormat="1"/>
    <row r="13100" customFormat="1"/>
    <row r="13101" customFormat="1"/>
    <row r="13102" customFormat="1"/>
    <row r="13103" customFormat="1"/>
    <row r="13104" customFormat="1"/>
    <row r="13105" customFormat="1"/>
    <row r="13106" customFormat="1"/>
    <row r="13107" customFormat="1"/>
    <row r="13108" customFormat="1"/>
    <row r="13109" customFormat="1"/>
    <row r="13110" customFormat="1"/>
    <row r="13111" customFormat="1"/>
    <row r="13112" customFormat="1"/>
    <row r="13113" customFormat="1"/>
    <row r="13114" customFormat="1"/>
    <row r="13115" customFormat="1"/>
    <row r="13116" customFormat="1"/>
    <row r="13117" customFormat="1"/>
    <row r="13118" customFormat="1"/>
    <row r="13119" customFormat="1"/>
    <row r="13120" customFormat="1"/>
    <row r="13121" customFormat="1"/>
    <row r="13122" customFormat="1"/>
    <row r="13123" customFormat="1"/>
    <row r="13124" customFormat="1"/>
    <row r="13125" customFormat="1"/>
    <row r="13126" customFormat="1"/>
    <row r="13127" customFormat="1"/>
    <row r="13128" customFormat="1"/>
    <row r="13129" customFormat="1"/>
    <row r="13130" customFormat="1"/>
    <row r="13131" customFormat="1"/>
    <row r="13132" customFormat="1"/>
    <row r="13133" customFormat="1"/>
    <row r="13134" customFormat="1"/>
    <row r="13135" customFormat="1"/>
    <row r="13136" customFormat="1"/>
    <row r="13137" customFormat="1"/>
    <row r="13138" customFormat="1"/>
    <row r="13139" customFormat="1"/>
    <row r="13140" customFormat="1"/>
    <row r="13141" customFormat="1"/>
    <row r="13142" customFormat="1"/>
    <row r="13143" customFormat="1"/>
    <row r="13144" customFormat="1"/>
    <row r="13145" customFormat="1"/>
    <row r="13146" customFormat="1"/>
    <row r="13147" customFormat="1"/>
    <row r="13148" customFormat="1"/>
    <row r="13149" customFormat="1"/>
    <row r="13150" customFormat="1"/>
    <row r="13151" customFormat="1"/>
    <row r="13152" customFormat="1"/>
    <row r="13153" customFormat="1"/>
    <row r="13154" customFormat="1"/>
    <row r="13155" customFormat="1"/>
    <row r="13156" customFormat="1"/>
    <row r="13157" customFormat="1"/>
    <row r="13158" customFormat="1"/>
    <row r="13159" customFormat="1"/>
    <row r="13160" customFormat="1"/>
    <row r="13161" customFormat="1"/>
    <row r="13162" customFormat="1"/>
    <row r="13163" customFormat="1"/>
    <row r="13164" customFormat="1"/>
    <row r="13165" customFormat="1"/>
    <row r="13166" customFormat="1"/>
    <row r="13167" customFormat="1"/>
    <row r="13168" customFormat="1"/>
    <row r="13169" customFormat="1"/>
    <row r="13170" customFormat="1"/>
    <row r="13171" customFormat="1"/>
    <row r="13172" customFormat="1"/>
    <row r="13173" customFormat="1"/>
    <row r="13174" customFormat="1"/>
    <row r="13175" customFormat="1"/>
    <row r="13176" customFormat="1"/>
    <row r="13177" customFormat="1"/>
    <row r="13178" customFormat="1"/>
    <row r="13179" customFormat="1"/>
    <row r="13180" customFormat="1"/>
    <row r="13181" customFormat="1"/>
    <row r="13182" customFormat="1"/>
    <row r="13183" customFormat="1"/>
    <row r="13184" customFormat="1"/>
    <row r="13185" customFormat="1"/>
    <row r="13186" customFormat="1"/>
    <row r="13187" customFormat="1"/>
    <row r="13188" customFormat="1"/>
    <row r="13189" customFormat="1"/>
    <row r="13190" customFormat="1"/>
    <row r="13191" customFormat="1"/>
    <row r="13192" customFormat="1"/>
    <row r="13193" customFormat="1"/>
    <row r="13194" customFormat="1"/>
    <row r="13195" customFormat="1"/>
    <row r="13196" customFormat="1"/>
    <row r="13197" customFormat="1"/>
    <row r="13198" customFormat="1"/>
    <row r="13199" customFormat="1"/>
    <row r="13200" customFormat="1"/>
    <row r="13201" customFormat="1"/>
    <row r="13202" customFormat="1"/>
    <row r="13203" customFormat="1"/>
    <row r="13204" customFormat="1"/>
    <row r="13205" customFormat="1"/>
    <row r="13206" customFormat="1"/>
    <row r="13207" customFormat="1"/>
    <row r="13208" customFormat="1"/>
    <row r="13209" customFormat="1"/>
    <row r="13210" customFormat="1"/>
    <row r="13211" customFormat="1"/>
    <row r="13212" customFormat="1"/>
    <row r="13213" customFormat="1"/>
    <row r="13214" customFormat="1"/>
    <row r="13215" customFormat="1"/>
    <row r="13216" customFormat="1"/>
    <row r="13217" customFormat="1"/>
    <row r="13218" customFormat="1"/>
    <row r="13219" customFormat="1"/>
    <row r="13220" customFormat="1"/>
    <row r="13221" customFormat="1"/>
    <row r="13222" customFormat="1"/>
    <row r="13223" customFormat="1"/>
    <row r="13224" customFormat="1"/>
    <row r="13225" customFormat="1"/>
    <row r="13226" customFormat="1"/>
    <row r="13227" customFormat="1"/>
    <row r="13228" customFormat="1"/>
    <row r="13229" customFormat="1"/>
    <row r="13230" customFormat="1"/>
    <row r="13231" customFormat="1"/>
    <row r="13232" customFormat="1"/>
    <row r="13233" customFormat="1"/>
    <row r="13234" customFormat="1"/>
    <row r="13235" customFormat="1"/>
    <row r="13236" customFormat="1"/>
    <row r="13237" customFormat="1"/>
    <row r="13238" customFormat="1"/>
    <row r="13239" customFormat="1"/>
    <row r="13240" customFormat="1"/>
    <row r="13241" customFormat="1"/>
    <row r="13242" customFormat="1"/>
    <row r="13243" customFormat="1"/>
    <row r="13244" customFormat="1"/>
    <row r="13245" customFormat="1"/>
    <row r="13246" customFormat="1"/>
    <row r="13247" customFormat="1"/>
    <row r="13248" customFormat="1"/>
    <row r="13249" customFormat="1"/>
    <row r="13250" customFormat="1"/>
    <row r="13251" customFormat="1"/>
    <row r="13252" customFormat="1"/>
    <row r="13253" customFormat="1"/>
    <row r="13254" customFormat="1"/>
    <row r="13255" customFormat="1"/>
    <row r="13256" customFormat="1"/>
    <row r="13257" customFormat="1"/>
    <row r="13258" customFormat="1"/>
    <row r="13259" customFormat="1"/>
    <row r="13260" customFormat="1"/>
    <row r="13261" customFormat="1"/>
    <row r="13262" customFormat="1"/>
    <row r="13263" customFormat="1"/>
    <row r="13264" customFormat="1"/>
    <row r="13265" customFormat="1"/>
    <row r="13266" customFormat="1"/>
    <row r="13267" customFormat="1"/>
    <row r="13268" customFormat="1"/>
    <row r="13269" customFormat="1"/>
    <row r="13270" customFormat="1"/>
    <row r="13271" customFormat="1"/>
    <row r="13272" customFormat="1"/>
    <row r="13273" customFormat="1"/>
    <row r="13274" customFormat="1"/>
    <row r="13275" customFormat="1"/>
    <row r="13276" customFormat="1"/>
    <row r="13277" customFormat="1"/>
    <row r="13278" customFormat="1"/>
    <row r="13279" customFormat="1"/>
    <row r="13280" customFormat="1"/>
    <row r="13281" customFormat="1"/>
    <row r="13282" customFormat="1"/>
    <row r="13283" customFormat="1"/>
    <row r="13284" customFormat="1"/>
    <row r="13285" customFormat="1"/>
    <row r="13286" customFormat="1"/>
    <row r="13287" customFormat="1"/>
    <row r="13288" customFormat="1"/>
    <row r="13289" customFormat="1"/>
    <row r="13290" customFormat="1"/>
    <row r="13291" customFormat="1"/>
    <row r="13292" customFormat="1"/>
    <row r="13293" customFormat="1"/>
    <row r="13294" customFormat="1"/>
    <row r="13295" customFormat="1"/>
    <row r="13296" customFormat="1"/>
    <row r="13297" customFormat="1"/>
    <row r="13298" customFormat="1"/>
    <row r="13299" customFormat="1"/>
    <row r="13300" customFormat="1"/>
    <row r="13301" customFormat="1"/>
    <row r="13302" customFormat="1"/>
    <row r="13303" customFormat="1"/>
    <row r="13304" customFormat="1"/>
    <row r="13305" customFormat="1"/>
    <row r="13306" customFormat="1"/>
    <row r="13307" customFormat="1"/>
    <row r="13308" customFormat="1"/>
    <row r="13309" customFormat="1"/>
    <row r="13310" customFormat="1"/>
    <row r="13311" customFormat="1"/>
    <row r="13312" customFormat="1"/>
    <row r="13313" customFormat="1"/>
    <row r="13314" customFormat="1"/>
    <row r="13315" customFormat="1"/>
    <row r="13316" customFormat="1"/>
    <row r="13317" customFormat="1"/>
    <row r="13318" customFormat="1"/>
    <row r="13319" customFormat="1"/>
    <row r="13320" customFormat="1"/>
    <row r="13321" customFormat="1"/>
    <row r="13322" customFormat="1"/>
    <row r="13323" customFormat="1"/>
    <row r="13324" customFormat="1"/>
    <row r="13325" customFormat="1"/>
    <row r="13326" customFormat="1"/>
    <row r="13327" customFormat="1"/>
    <row r="13328" customFormat="1"/>
    <row r="13329" customFormat="1"/>
    <row r="13330" customFormat="1"/>
    <row r="13331" customFormat="1"/>
    <row r="13332" customFormat="1"/>
    <row r="13333" customFormat="1"/>
    <row r="13334" customFormat="1"/>
    <row r="13335" customFormat="1"/>
    <row r="13336" customFormat="1"/>
    <row r="13337" customFormat="1"/>
    <row r="13338" customFormat="1"/>
    <row r="13339" customFormat="1"/>
    <row r="13340" customFormat="1"/>
    <row r="13341" customFormat="1"/>
    <row r="13342" customFormat="1"/>
    <row r="13343" customFormat="1"/>
    <row r="13344" customFormat="1"/>
    <row r="13345" customFormat="1"/>
    <row r="13346" customFormat="1"/>
    <row r="13347" customFormat="1"/>
    <row r="13348" customFormat="1"/>
    <row r="13349" customFormat="1"/>
    <row r="13350" customFormat="1"/>
    <row r="13351" customFormat="1"/>
    <row r="13352" customFormat="1"/>
    <row r="13353" customFormat="1"/>
    <row r="13354" customFormat="1"/>
    <row r="13355" customFormat="1"/>
    <row r="13356" customFormat="1"/>
    <row r="13357" customFormat="1"/>
    <row r="13358" customFormat="1"/>
    <row r="13359" customFormat="1"/>
    <row r="13360" customFormat="1"/>
    <row r="13361" customFormat="1"/>
    <row r="13362" customFormat="1"/>
    <row r="13363" customFormat="1"/>
    <row r="13364" customFormat="1"/>
    <row r="13365" customFormat="1"/>
    <row r="13366" customFormat="1"/>
    <row r="13367" customFormat="1"/>
    <row r="13368" customFormat="1"/>
    <row r="13369" customFormat="1"/>
    <row r="13370" customFormat="1"/>
    <row r="13371" customFormat="1"/>
    <row r="13372" customFormat="1"/>
    <row r="13373" customFormat="1"/>
    <row r="13374" customFormat="1"/>
    <row r="13375" customFormat="1"/>
    <row r="13376" customFormat="1"/>
    <row r="13377" customFormat="1"/>
    <row r="13378" customFormat="1"/>
    <row r="13379" customFormat="1"/>
    <row r="13380" customFormat="1"/>
    <row r="13381" customFormat="1"/>
    <row r="13382" customFormat="1"/>
    <row r="13383" customFormat="1"/>
    <row r="13384" customFormat="1"/>
    <row r="13385" customFormat="1"/>
    <row r="13386" customFormat="1"/>
    <row r="13387" customFormat="1"/>
    <row r="13388" customFormat="1"/>
    <row r="13389" customFormat="1"/>
    <row r="13390" customFormat="1"/>
    <row r="13391" customFormat="1"/>
    <row r="13392" customFormat="1"/>
    <row r="13393" customFormat="1"/>
    <row r="13394" customFormat="1"/>
    <row r="13395" customFormat="1"/>
    <row r="13396" customFormat="1"/>
    <row r="13397" customFormat="1"/>
    <row r="13398" customFormat="1"/>
    <row r="13399" customFormat="1"/>
    <row r="13400" customFormat="1"/>
    <row r="13401" customFormat="1"/>
    <row r="13402" customFormat="1"/>
    <row r="13403" customFormat="1"/>
    <row r="13404" customFormat="1"/>
    <row r="13405" customFormat="1"/>
    <row r="13406" customFormat="1"/>
    <row r="13407" customFormat="1"/>
    <row r="13408" customFormat="1"/>
    <row r="13409" customFormat="1"/>
    <row r="13410" customFormat="1"/>
    <row r="13411" customFormat="1"/>
    <row r="13412" customFormat="1"/>
    <row r="13413" customFormat="1"/>
    <row r="13414" customFormat="1"/>
    <row r="13415" customFormat="1"/>
    <row r="13416" customFormat="1"/>
    <row r="13417" customFormat="1"/>
    <row r="13418" customFormat="1"/>
    <row r="13419" customFormat="1"/>
    <row r="13420" customFormat="1"/>
    <row r="13421" customFormat="1"/>
    <row r="13422" customFormat="1"/>
    <row r="13423" customFormat="1"/>
    <row r="13424" customFormat="1"/>
    <row r="13425" customFormat="1"/>
    <row r="13426" customFormat="1"/>
    <row r="13427" customFormat="1"/>
    <row r="13428" customFormat="1"/>
    <row r="13429" customFormat="1"/>
    <row r="13430" customFormat="1"/>
    <row r="13431" customFormat="1"/>
    <row r="13432" customFormat="1"/>
    <row r="13433" customFormat="1"/>
    <row r="13434" customFormat="1"/>
    <row r="13435" customFormat="1"/>
    <row r="13436" customFormat="1"/>
    <row r="13437" customFormat="1"/>
    <row r="13438" customFormat="1"/>
    <row r="13439" customFormat="1"/>
    <row r="13440" customFormat="1"/>
    <row r="13441" customFormat="1"/>
    <row r="13442" customFormat="1"/>
    <row r="13443" customFormat="1"/>
    <row r="13444" customFormat="1"/>
    <row r="13445" customFormat="1"/>
    <row r="13446" customFormat="1"/>
    <row r="13447" customFormat="1"/>
    <row r="13448" customFormat="1"/>
    <row r="13449" customFormat="1"/>
    <row r="13450" customFormat="1"/>
    <row r="13451" customFormat="1"/>
    <row r="13452" customFormat="1"/>
    <row r="13453" customFormat="1"/>
    <row r="13454" customFormat="1"/>
    <row r="13455" customFormat="1"/>
    <row r="13456" customFormat="1"/>
    <row r="13457" customFormat="1"/>
    <row r="13458" customFormat="1"/>
    <row r="13459" customFormat="1"/>
    <row r="13460" customFormat="1"/>
    <row r="13461" customFormat="1"/>
    <row r="13462" customFormat="1"/>
    <row r="13463" customFormat="1"/>
    <row r="13464" customFormat="1"/>
    <row r="13465" customFormat="1"/>
    <row r="13466" customFormat="1"/>
    <row r="13467" customFormat="1"/>
    <row r="13468" customFormat="1"/>
    <row r="13469" customFormat="1"/>
    <row r="13470" customFormat="1"/>
    <row r="13471" customFormat="1"/>
    <row r="13472" customFormat="1"/>
    <row r="13473" customFormat="1"/>
    <row r="13474" customFormat="1"/>
    <row r="13475" customFormat="1"/>
    <row r="13476" customFormat="1"/>
    <row r="13477" customFormat="1"/>
    <row r="13478" customFormat="1"/>
    <row r="13479" customFormat="1"/>
    <row r="13480" customFormat="1"/>
    <row r="13481" customFormat="1"/>
    <row r="13482" customFormat="1"/>
    <row r="13483" customFormat="1"/>
    <row r="13484" customFormat="1"/>
    <row r="13485" customFormat="1"/>
    <row r="13486" customFormat="1"/>
    <row r="13487" customFormat="1"/>
    <row r="13488" customFormat="1"/>
    <row r="13489" customFormat="1"/>
    <row r="13490" customFormat="1"/>
    <row r="13491" customFormat="1"/>
    <row r="13492" customFormat="1"/>
    <row r="13493" customFormat="1"/>
    <row r="13494" customFormat="1"/>
    <row r="13495" customFormat="1"/>
    <row r="13496" customFormat="1"/>
    <row r="13497" customFormat="1"/>
    <row r="13498" customFormat="1"/>
    <row r="13499" customFormat="1"/>
    <row r="13500" customFormat="1"/>
    <row r="13501" customFormat="1"/>
    <row r="13502" customFormat="1"/>
    <row r="13503" customFormat="1"/>
    <row r="13504" customFormat="1"/>
    <row r="13505" customFormat="1"/>
    <row r="13506" customFormat="1"/>
    <row r="13507" customFormat="1"/>
    <row r="13508" customFormat="1"/>
    <row r="13509" customFormat="1"/>
    <row r="13510" customFormat="1"/>
    <row r="13511" customFormat="1"/>
    <row r="13512" customFormat="1"/>
    <row r="13513" customFormat="1"/>
    <row r="13514" customFormat="1"/>
    <row r="13515" customFormat="1"/>
    <row r="13516" customFormat="1"/>
    <row r="13517" customFormat="1"/>
    <row r="13518" customFormat="1"/>
    <row r="13519" customFormat="1"/>
    <row r="13520" customFormat="1"/>
    <row r="13521" customFormat="1"/>
    <row r="13522" customFormat="1"/>
    <row r="13523" customFormat="1"/>
    <row r="13524" customFormat="1"/>
    <row r="13525" customFormat="1"/>
    <row r="13526" customFormat="1"/>
    <row r="13527" customFormat="1"/>
    <row r="13528" customFormat="1"/>
    <row r="13529" customFormat="1"/>
    <row r="13530" customFormat="1"/>
    <row r="13531" customFormat="1"/>
    <row r="13532" customFormat="1"/>
    <row r="13533" customFormat="1"/>
    <row r="13534" customFormat="1"/>
    <row r="13535" customFormat="1"/>
    <row r="13536" customFormat="1"/>
    <row r="13537" customFormat="1"/>
    <row r="13538" customFormat="1"/>
    <row r="13539" customFormat="1"/>
    <row r="13540" customFormat="1"/>
    <row r="13541" customFormat="1"/>
    <row r="13542" customFormat="1"/>
    <row r="13543" customFormat="1"/>
    <row r="13544" customFormat="1"/>
    <row r="13545" customFormat="1"/>
    <row r="13546" customFormat="1"/>
    <row r="13547" customFormat="1"/>
    <row r="13548" customFormat="1"/>
    <row r="13549" customFormat="1"/>
    <row r="13550" customFormat="1"/>
    <row r="13551" customFormat="1"/>
    <row r="13552" customFormat="1"/>
    <row r="13553" customFormat="1"/>
    <row r="13554" customFormat="1"/>
    <row r="13555" customFormat="1"/>
    <row r="13556" customFormat="1"/>
    <row r="13557" customFormat="1"/>
    <row r="13558" customFormat="1"/>
    <row r="13559" customFormat="1"/>
    <row r="13560" customFormat="1"/>
    <row r="13561" customFormat="1"/>
    <row r="13562" customFormat="1"/>
    <row r="13563" customFormat="1"/>
    <row r="13564" customFormat="1"/>
    <row r="13565" customFormat="1"/>
    <row r="13566" customFormat="1"/>
    <row r="13567" customFormat="1"/>
    <row r="13568" customFormat="1"/>
    <row r="13569" customFormat="1"/>
    <row r="13570" customFormat="1"/>
    <row r="13571" customFormat="1"/>
    <row r="13572" customFormat="1"/>
    <row r="13573" customFormat="1"/>
    <row r="13574" customFormat="1"/>
    <row r="13575" customFormat="1"/>
    <row r="13576" customFormat="1"/>
    <row r="13577" customFormat="1"/>
    <row r="13578" customFormat="1"/>
    <row r="13579" customFormat="1"/>
    <row r="13580" customFormat="1"/>
    <row r="13581" customFormat="1"/>
    <row r="13582" customFormat="1"/>
    <row r="13583" customFormat="1"/>
    <row r="13584" customFormat="1"/>
    <row r="13585" customFormat="1"/>
    <row r="13586" customFormat="1"/>
    <row r="13587" customFormat="1"/>
    <row r="13588" customFormat="1"/>
    <row r="13589" customFormat="1"/>
    <row r="13590" customFormat="1"/>
    <row r="13591" customFormat="1"/>
    <row r="13592" customFormat="1"/>
    <row r="13593" customFormat="1"/>
    <row r="13594" customFormat="1"/>
    <row r="13595" customFormat="1"/>
    <row r="13596" customFormat="1"/>
    <row r="13597" customFormat="1"/>
    <row r="13598" customFormat="1"/>
    <row r="13599" customFormat="1"/>
    <row r="13600" customFormat="1"/>
    <row r="13601" customFormat="1"/>
    <row r="13602" customFormat="1"/>
    <row r="13603" customFormat="1"/>
    <row r="13604" customFormat="1"/>
    <row r="13605" customFormat="1"/>
    <row r="13606" customFormat="1"/>
    <row r="13607" customFormat="1"/>
    <row r="13608" customFormat="1"/>
    <row r="13609" customFormat="1"/>
    <row r="13610" customFormat="1"/>
    <row r="13611" customFormat="1"/>
    <row r="13612" customFormat="1"/>
    <row r="13613" customFormat="1"/>
    <row r="13614" customFormat="1"/>
    <row r="13615" customFormat="1"/>
    <row r="13616" customFormat="1"/>
    <row r="13617" customFormat="1"/>
    <row r="13618" customFormat="1"/>
    <row r="13619" customFormat="1"/>
    <row r="13620" customFormat="1"/>
    <row r="13621" customFormat="1"/>
    <row r="13622" customFormat="1"/>
    <row r="13623" customFormat="1"/>
    <row r="13624" customFormat="1"/>
    <row r="13625" customFormat="1"/>
    <row r="13626" customFormat="1"/>
    <row r="13627" customFormat="1"/>
    <row r="13628" customFormat="1"/>
    <row r="13629" customFormat="1"/>
    <row r="13630" customFormat="1"/>
    <row r="13631" customFormat="1"/>
    <row r="13632" customFormat="1"/>
    <row r="13633" customFormat="1"/>
    <row r="13634" customFormat="1"/>
    <row r="13635" customFormat="1"/>
    <row r="13636" customFormat="1"/>
    <row r="13637" customFormat="1"/>
    <row r="13638" customFormat="1"/>
    <row r="13639" customFormat="1"/>
    <row r="13640" customFormat="1"/>
    <row r="13641" customFormat="1"/>
    <row r="13642" customFormat="1"/>
    <row r="13643" customFormat="1"/>
    <row r="13644" customFormat="1"/>
    <row r="13645" customFormat="1"/>
    <row r="13646" customFormat="1"/>
    <row r="13647" customFormat="1"/>
    <row r="13648" customFormat="1"/>
    <row r="13649" customFormat="1"/>
    <row r="13650" customFormat="1"/>
    <row r="13651" customFormat="1"/>
    <row r="13652" customFormat="1"/>
    <row r="13653" customFormat="1"/>
    <row r="13654" customFormat="1"/>
    <row r="13655" customFormat="1"/>
    <row r="13656" customFormat="1"/>
    <row r="13657" customFormat="1"/>
    <row r="13658" customFormat="1"/>
    <row r="13659" customFormat="1"/>
    <row r="13660" customFormat="1"/>
    <row r="13661" customFormat="1"/>
    <row r="13662" customFormat="1"/>
    <row r="13663" customFormat="1"/>
    <row r="13664" customFormat="1"/>
    <row r="13665" customFormat="1"/>
    <row r="13666" customFormat="1"/>
    <row r="13667" customFormat="1"/>
    <row r="13668" customFormat="1"/>
    <row r="13669" customFormat="1"/>
    <row r="13670" customFormat="1"/>
    <row r="13671" customFormat="1"/>
    <row r="13672" customFormat="1"/>
    <row r="13673" customFormat="1"/>
    <row r="13674" customFormat="1"/>
    <row r="13675" customFormat="1"/>
    <row r="13676" customFormat="1"/>
    <row r="13677" customFormat="1"/>
    <row r="13678" customFormat="1"/>
    <row r="13679" customFormat="1"/>
    <row r="13680" customFormat="1"/>
    <row r="13681" customFormat="1"/>
    <row r="13682" customFormat="1"/>
    <row r="13683" customFormat="1"/>
    <row r="13684" customFormat="1"/>
    <row r="13685" customFormat="1"/>
    <row r="13686" customFormat="1"/>
    <row r="13687" customFormat="1"/>
    <row r="13688" customFormat="1"/>
    <row r="13689" customFormat="1"/>
    <row r="13690" customFormat="1"/>
    <row r="13691" customFormat="1"/>
    <row r="13692" customFormat="1"/>
    <row r="13693" customFormat="1"/>
    <row r="13694" customFormat="1"/>
    <row r="13695" customFormat="1"/>
    <row r="13696" customFormat="1"/>
    <row r="13697" customFormat="1"/>
    <row r="13698" customFormat="1"/>
    <row r="13699" customFormat="1"/>
    <row r="13700" customFormat="1"/>
    <row r="13701" customFormat="1"/>
    <row r="13702" customFormat="1"/>
    <row r="13703" customFormat="1"/>
    <row r="13704" customFormat="1"/>
    <row r="13705" customFormat="1"/>
    <row r="13706" customFormat="1"/>
    <row r="13707" customFormat="1"/>
    <row r="13708" customFormat="1"/>
    <row r="13709" customFormat="1"/>
    <row r="13710" customFormat="1"/>
    <row r="13711" customFormat="1"/>
    <row r="13712" customFormat="1"/>
    <row r="13713" customFormat="1"/>
    <row r="13714" customFormat="1"/>
    <row r="13715" customFormat="1"/>
    <row r="13716" customFormat="1"/>
    <row r="13717" customFormat="1"/>
    <row r="13718" customFormat="1"/>
    <row r="13719" customFormat="1"/>
    <row r="13720" customFormat="1"/>
    <row r="13721" customFormat="1"/>
    <row r="13722" customFormat="1"/>
    <row r="13723" customFormat="1"/>
    <row r="13724" customFormat="1"/>
    <row r="13725" customFormat="1"/>
    <row r="13726" customFormat="1"/>
    <row r="13727" customFormat="1"/>
    <row r="13728" customFormat="1"/>
    <row r="13729" customFormat="1"/>
    <row r="13730" customFormat="1"/>
    <row r="13731" customFormat="1"/>
    <row r="13732" customFormat="1"/>
    <row r="13733" customFormat="1"/>
    <row r="13734" customFormat="1"/>
    <row r="13735" customFormat="1"/>
    <row r="13736" customFormat="1"/>
    <row r="13737" customFormat="1"/>
    <row r="13738" customFormat="1"/>
    <row r="13739" customFormat="1"/>
    <row r="13740" customFormat="1"/>
    <row r="13741" customFormat="1"/>
    <row r="13742" customFormat="1"/>
    <row r="13743" customFormat="1"/>
    <row r="13744" customFormat="1"/>
    <row r="13745" customFormat="1"/>
    <row r="13746" customFormat="1"/>
    <row r="13747" customFormat="1"/>
    <row r="13748" customFormat="1"/>
    <row r="13749" customFormat="1"/>
    <row r="13750" customFormat="1"/>
    <row r="13751" customFormat="1"/>
    <row r="13752" customFormat="1"/>
    <row r="13753" customFormat="1"/>
    <row r="13754" customFormat="1"/>
    <row r="13755" customFormat="1"/>
    <row r="13756" customFormat="1"/>
    <row r="13757" customFormat="1"/>
    <row r="13758" customFormat="1"/>
    <row r="13759" customFormat="1"/>
    <row r="13760" customFormat="1"/>
    <row r="13761" customFormat="1"/>
    <row r="13762" customFormat="1"/>
    <row r="13763" customFormat="1"/>
    <row r="13764" customFormat="1"/>
    <row r="13765" customFormat="1"/>
    <row r="13766" customFormat="1"/>
    <row r="13767" customFormat="1"/>
    <row r="13768" customFormat="1"/>
    <row r="13769" customFormat="1"/>
    <row r="13770" customFormat="1"/>
    <row r="13771" customFormat="1"/>
    <row r="13772" customFormat="1"/>
    <row r="13773" customFormat="1"/>
    <row r="13774" customFormat="1"/>
    <row r="13775" customFormat="1"/>
    <row r="13776" customFormat="1"/>
    <row r="13777" customFormat="1"/>
    <row r="13778" customFormat="1"/>
    <row r="13779" customFormat="1"/>
    <row r="13780" customFormat="1"/>
    <row r="13781" customFormat="1"/>
    <row r="13782" customFormat="1"/>
    <row r="13783" customFormat="1"/>
    <row r="13784" customFormat="1"/>
    <row r="13785" customFormat="1"/>
    <row r="13786" customFormat="1"/>
    <row r="13787" customFormat="1"/>
    <row r="13788" customFormat="1"/>
    <row r="13789" customFormat="1"/>
    <row r="13790" customFormat="1"/>
    <row r="13791" customFormat="1"/>
    <row r="13792" customFormat="1"/>
    <row r="13793" customFormat="1"/>
    <row r="13794" customFormat="1"/>
    <row r="13795" customFormat="1"/>
    <row r="13796" customFormat="1"/>
    <row r="13797" customFormat="1"/>
    <row r="13798" customFormat="1"/>
    <row r="13799" customFormat="1"/>
    <row r="13800" customFormat="1"/>
    <row r="13801" customFormat="1"/>
    <row r="13802" customFormat="1"/>
    <row r="13803" customFormat="1"/>
    <row r="13804" customFormat="1"/>
    <row r="13805" customFormat="1"/>
    <row r="13806" customFormat="1"/>
    <row r="13807" customFormat="1"/>
    <row r="13808" customFormat="1"/>
    <row r="13809" customFormat="1"/>
    <row r="13810" customFormat="1"/>
    <row r="13811" customFormat="1"/>
    <row r="13812" customFormat="1"/>
    <row r="13813" customFormat="1"/>
    <row r="13814" customFormat="1"/>
    <row r="13815" customFormat="1"/>
    <row r="13816" customFormat="1"/>
    <row r="13817" customFormat="1"/>
    <row r="13818" customFormat="1"/>
    <row r="13819" customFormat="1"/>
    <row r="13820" customFormat="1"/>
    <row r="13821" customFormat="1"/>
    <row r="13822" customFormat="1"/>
    <row r="13823" customFormat="1"/>
    <row r="13824" customFormat="1"/>
    <row r="13825" customFormat="1"/>
    <row r="13826" customFormat="1"/>
    <row r="13827" customFormat="1"/>
    <row r="13828" customFormat="1"/>
    <row r="13829" customFormat="1"/>
    <row r="13830" customFormat="1"/>
    <row r="13831" customFormat="1"/>
    <row r="13832" customFormat="1"/>
    <row r="13833" customFormat="1"/>
    <row r="13834" customFormat="1"/>
    <row r="13835" customFormat="1"/>
    <row r="13836" customFormat="1"/>
    <row r="13837" customFormat="1"/>
    <row r="13838" customFormat="1"/>
    <row r="13839" customFormat="1"/>
    <row r="13840" customFormat="1"/>
    <row r="13841" customFormat="1"/>
    <row r="13842" customFormat="1"/>
    <row r="13843" customFormat="1"/>
    <row r="13844" customFormat="1"/>
    <row r="13845" customFormat="1"/>
    <row r="13846" customFormat="1"/>
    <row r="13847" customFormat="1"/>
    <row r="13848" customFormat="1"/>
    <row r="13849" customFormat="1"/>
    <row r="13850" customFormat="1"/>
    <row r="13851" customFormat="1"/>
    <row r="13852" customFormat="1"/>
    <row r="13853" customFormat="1"/>
    <row r="13854" customFormat="1"/>
    <row r="13855" customFormat="1"/>
    <row r="13856" customFormat="1"/>
    <row r="13857" customFormat="1"/>
    <row r="13858" customFormat="1"/>
    <row r="13859" customFormat="1"/>
    <row r="13860" customFormat="1"/>
    <row r="13861" customFormat="1"/>
    <row r="13862" customFormat="1"/>
    <row r="13863" customFormat="1"/>
    <row r="13864" customFormat="1"/>
    <row r="13865" customFormat="1"/>
    <row r="13866" customFormat="1"/>
    <row r="13867" customFormat="1"/>
    <row r="13868" customFormat="1"/>
    <row r="13869" customFormat="1"/>
    <row r="13870" customFormat="1"/>
    <row r="13871" customFormat="1"/>
    <row r="13872" customFormat="1"/>
    <row r="13873" customFormat="1"/>
    <row r="13874" customFormat="1"/>
    <row r="13875" customFormat="1"/>
    <row r="13876" customFormat="1"/>
    <row r="13877" customFormat="1"/>
    <row r="13878" customFormat="1"/>
    <row r="13879" customFormat="1"/>
    <row r="13880" customFormat="1"/>
    <row r="13881" customFormat="1"/>
    <row r="13882" customFormat="1"/>
    <row r="13883" customFormat="1"/>
    <row r="13884" customFormat="1"/>
    <row r="13885" customFormat="1"/>
    <row r="13886" customFormat="1"/>
    <row r="13887" customFormat="1"/>
    <row r="13888" customFormat="1"/>
    <row r="13889" customFormat="1"/>
    <row r="13890" customFormat="1"/>
    <row r="13891" customFormat="1"/>
    <row r="13892" customFormat="1"/>
    <row r="13893" customFormat="1"/>
    <row r="13894" customFormat="1"/>
    <row r="13895" customFormat="1"/>
    <row r="13896" customFormat="1"/>
    <row r="13897" customFormat="1"/>
    <row r="13898" customFormat="1"/>
    <row r="13899" customFormat="1"/>
    <row r="13900" customFormat="1"/>
    <row r="13901" customFormat="1"/>
    <row r="13902" customFormat="1"/>
    <row r="13903" customFormat="1"/>
    <row r="13904" customFormat="1"/>
    <row r="13905" customFormat="1"/>
    <row r="13906" customFormat="1"/>
    <row r="13907" customFormat="1"/>
    <row r="13908" customFormat="1"/>
    <row r="13909" customFormat="1"/>
    <row r="13910" customFormat="1"/>
    <row r="13911" customFormat="1"/>
    <row r="13912" customFormat="1"/>
    <row r="13913" customFormat="1"/>
    <row r="13914" customFormat="1"/>
    <row r="13915" customFormat="1"/>
    <row r="13916" customFormat="1"/>
    <row r="13917" customFormat="1"/>
    <row r="13918" customFormat="1"/>
    <row r="13919" customFormat="1"/>
    <row r="13920" customFormat="1"/>
    <row r="13921" customFormat="1"/>
    <row r="13922" customFormat="1"/>
    <row r="13923" customFormat="1"/>
    <row r="13924" customFormat="1"/>
    <row r="13925" customFormat="1"/>
    <row r="13926" customFormat="1"/>
    <row r="13927" customFormat="1"/>
    <row r="13928" customFormat="1"/>
    <row r="13929" customFormat="1"/>
    <row r="13930" customFormat="1"/>
    <row r="13931" customFormat="1"/>
    <row r="13932" customFormat="1"/>
    <row r="13933" customFormat="1"/>
    <row r="13934" customFormat="1"/>
    <row r="13935" customFormat="1"/>
    <row r="13936" customFormat="1"/>
    <row r="13937" customFormat="1"/>
    <row r="13938" customFormat="1"/>
    <row r="13939" customFormat="1"/>
    <row r="13940" customFormat="1"/>
    <row r="13941" customFormat="1"/>
    <row r="13942" customFormat="1"/>
    <row r="13943" customFormat="1"/>
    <row r="13944" customFormat="1"/>
    <row r="13945" customFormat="1"/>
    <row r="13946" customFormat="1"/>
    <row r="13947" customFormat="1"/>
    <row r="13948" customFormat="1"/>
    <row r="13949" customFormat="1"/>
    <row r="13950" customFormat="1"/>
    <row r="13951" customFormat="1"/>
    <row r="13952" customFormat="1"/>
    <row r="13953" customFormat="1"/>
    <row r="13954" customFormat="1"/>
    <row r="13955" customFormat="1"/>
    <row r="13956" customFormat="1"/>
    <row r="13957" customFormat="1"/>
    <row r="13958" customFormat="1"/>
    <row r="13959" customFormat="1"/>
    <row r="13960" customFormat="1"/>
    <row r="13961" customFormat="1"/>
    <row r="13962" customFormat="1"/>
    <row r="13963" customFormat="1"/>
    <row r="13964" customFormat="1"/>
    <row r="13965" customFormat="1"/>
    <row r="13966" customFormat="1"/>
    <row r="13967" customFormat="1"/>
    <row r="13968" customFormat="1"/>
    <row r="13969" customFormat="1"/>
    <row r="13970" customFormat="1"/>
    <row r="13971" customFormat="1"/>
    <row r="13972" customFormat="1"/>
    <row r="13973" customFormat="1"/>
    <row r="13974" customFormat="1"/>
    <row r="13975" customFormat="1"/>
    <row r="13976" customFormat="1"/>
    <row r="13977" customFormat="1"/>
    <row r="13978" customFormat="1"/>
    <row r="13979" customFormat="1"/>
    <row r="13980" customFormat="1"/>
    <row r="13981" customFormat="1"/>
    <row r="13982" customFormat="1"/>
    <row r="13983" customFormat="1"/>
    <row r="13984" customFormat="1"/>
    <row r="13985" customFormat="1"/>
    <row r="13986" customFormat="1"/>
    <row r="13987" customFormat="1"/>
    <row r="13988" customFormat="1"/>
    <row r="13989" customFormat="1"/>
    <row r="13990" customFormat="1"/>
    <row r="13991" customFormat="1"/>
    <row r="13992" customFormat="1"/>
    <row r="13993" customFormat="1"/>
    <row r="13994" customFormat="1"/>
    <row r="13995" customFormat="1"/>
    <row r="13996" customFormat="1"/>
    <row r="13997" customFormat="1"/>
    <row r="13998" customFormat="1"/>
    <row r="13999" customFormat="1"/>
    <row r="14000" customFormat="1"/>
    <row r="14001" customFormat="1"/>
    <row r="14002" customFormat="1"/>
    <row r="14003" customFormat="1"/>
    <row r="14004" customFormat="1"/>
    <row r="14005" customFormat="1"/>
    <row r="14006" customFormat="1"/>
    <row r="14007" customFormat="1"/>
    <row r="14008" customFormat="1"/>
    <row r="14009" customFormat="1"/>
    <row r="14010" customFormat="1"/>
    <row r="14011" customFormat="1"/>
    <row r="14012" customFormat="1"/>
    <row r="14013" customFormat="1"/>
    <row r="14014" customFormat="1"/>
    <row r="14015" customFormat="1"/>
    <row r="14016" customFormat="1"/>
    <row r="14017" customFormat="1"/>
    <row r="14018" customFormat="1"/>
    <row r="14019" customFormat="1"/>
    <row r="14020" customFormat="1"/>
    <row r="14021" customFormat="1"/>
    <row r="14022" customFormat="1"/>
    <row r="14023" customFormat="1"/>
    <row r="14024" customFormat="1"/>
    <row r="14025" customFormat="1"/>
    <row r="14026" customFormat="1"/>
    <row r="14027" customFormat="1"/>
    <row r="14028" customFormat="1"/>
    <row r="14029" customFormat="1"/>
    <row r="14030" customFormat="1"/>
    <row r="14031" customFormat="1"/>
    <row r="14032" customFormat="1"/>
    <row r="14033" customFormat="1"/>
    <row r="14034" customFormat="1"/>
    <row r="14035" customFormat="1"/>
    <row r="14036" customFormat="1"/>
    <row r="14037" customFormat="1"/>
    <row r="14038" customFormat="1"/>
    <row r="14039" customFormat="1"/>
    <row r="14040" customFormat="1"/>
    <row r="14041" customFormat="1"/>
    <row r="14042" customFormat="1"/>
    <row r="14043" customFormat="1"/>
    <row r="14044" customFormat="1"/>
    <row r="14045" customFormat="1"/>
    <row r="14046" customFormat="1"/>
    <row r="14047" customFormat="1"/>
    <row r="14048" customFormat="1"/>
    <row r="14049" customFormat="1"/>
    <row r="14050" customFormat="1"/>
    <row r="14051" customFormat="1"/>
    <row r="14052" customFormat="1"/>
    <row r="14053" customFormat="1"/>
    <row r="14054" customFormat="1"/>
    <row r="14055" customFormat="1"/>
    <row r="14056" customFormat="1"/>
    <row r="14057" customFormat="1"/>
    <row r="14058" customFormat="1"/>
    <row r="14059" customFormat="1"/>
    <row r="14060" customFormat="1"/>
    <row r="14061" customFormat="1"/>
    <row r="14062" customFormat="1"/>
    <row r="14063" customFormat="1"/>
    <row r="14064" customFormat="1"/>
    <row r="14065" customFormat="1"/>
    <row r="14066" customFormat="1"/>
    <row r="14067" customFormat="1"/>
    <row r="14068" customFormat="1"/>
    <row r="14069" customFormat="1"/>
    <row r="14070" customFormat="1"/>
    <row r="14071" customFormat="1"/>
    <row r="14072" customFormat="1"/>
    <row r="14073" customFormat="1"/>
    <row r="14074" customFormat="1"/>
    <row r="14075" customFormat="1"/>
    <row r="14076" customFormat="1"/>
    <row r="14077" customFormat="1"/>
    <row r="14078" customFormat="1"/>
    <row r="14079" customFormat="1"/>
    <row r="14080" customFormat="1"/>
    <row r="14081" customFormat="1"/>
    <row r="14082" customFormat="1"/>
    <row r="14083" customFormat="1"/>
    <row r="14084" customFormat="1"/>
    <row r="14085" customFormat="1"/>
    <row r="14086" customFormat="1"/>
    <row r="14087" customFormat="1"/>
    <row r="14088" customFormat="1"/>
    <row r="14089" customFormat="1"/>
    <row r="14090" customFormat="1"/>
    <row r="14091" customFormat="1"/>
    <row r="14092" customFormat="1"/>
    <row r="14093" customFormat="1"/>
    <row r="14094" customFormat="1"/>
    <row r="14095" customFormat="1"/>
    <row r="14096" customFormat="1"/>
    <row r="14097" customFormat="1"/>
    <row r="14098" customFormat="1"/>
    <row r="14099" customFormat="1"/>
    <row r="14100" customFormat="1"/>
    <row r="14101" customFormat="1"/>
    <row r="14102" customFormat="1"/>
    <row r="14103" customFormat="1"/>
    <row r="14104" customFormat="1"/>
    <row r="14105" customFormat="1"/>
    <row r="14106" customFormat="1"/>
    <row r="14107" customFormat="1"/>
    <row r="14108" customFormat="1"/>
    <row r="14109" customFormat="1"/>
    <row r="14110" customFormat="1"/>
    <row r="14111" customFormat="1"/>
    <row r="14112" customFormat="1"/>
    <row r="14113" customFormat="1"/>
    <row r="14114" customFormat="1"/>
    <row r="14115" customFormat="1"/>
    <row r="14116" customFormat="1"/>
    <row r="14117" customFormat="1"/>
    <row r="14118" customFormat="1"/>
    <row r="14119" customFormat="1"/>
    <row r="14120" customFormat="1"/>
    <row r="14121" customFormat="1"/>
    <row r="14122" customFormat="1"/>
    <row r="14123" customFormat="1"/>
    <row r="14124" customFormat="1"/>
    <row r="14125" customFormat="1"/>
    <row r="14126" customFormat="1"/>
    <row r="14127" customFormat="1"/>
    <row r="14128" customFormat="1"/>
    <row r="14129" customFormat="1"/>
    <row r="14130" customFormat="1"/>
    <row r="14131" customFormat="1"/>
    <row r="14132" customFormat="1"/>
    <row r="14133" customFormat="1"/>
    <row r="14134" customFormat="1"/>
    <row r="14135" customFormat="1"/>
    <row r="14136" customFormat="1"/>
    <row r="14137" customFormat="1"/>
    <row r="14138" customFormat="1"/>
    <row r="14139" customFormat="1"/>
    <row r="14140" customFormat="1"/>
    <row r="14141" customFormat="1"/>
    <row r="14142" customFormat="1"/>
    <row r="14143" customFormat="1"/>
    <row r="14144" customFormat="1"/>
    <row r="14145" customFormat="1"/>
    <row r="14146" customFormat="1"/>
    <row r="14147" customFormat="1"/>
    <row r="14148" customFormat="1"/>
    <row r="14149" customFormat="1"/>
    <row r="14150" customFormat="1"/>
    <row r="14151" customFormat="1"/>
    <row r="14152" customFormat="1"/>
    <row r="14153" customFormat="1"/>
    <row r="14154" customFormat="1"/>
    <row r="14155" customFormat="1"/>
    <row r="14156" customFormat="1"/>
    <row r="14157" customFormat="1"/>
    <row r="14158" customFormat="1"/>
    <row r="14159" customFormat="1"/>
    <row r="14160" customFormat="1"/>
    <row r="14161" customFormat="1"/>
    <row r="14162" customFormat="1"/>
    <row r="14163" customFormat="1"/>
    <row r="14164" customFormat="1"/>
    <row r="14165" customFormat="1"/>
    <row r="14166" customFormat="1"/>
    <row r="14167" customFormat="1"/>
    <row r="14168" customFormat="1"/>
    <row r="14169" customFormat="1"/>
    <row r="14170" customFormat="1"/>
    <row r="14171" customFormat="1"/>
    <row r="14172" customFormat="1"/>
    <row r="14173" customFormat="1"/>
    <row r="14174" customFormat="1"/>
    <row r="14175" customFormat="1"/>
    <row r="14176" customFormat="1"/>
    <row r="14177" customFormat="1"/>
    <row r="14178" customFormat="1"/>
    <row r="14179" customFormat="1"/>
    <row r="14180" customFormat="1"/>
    <row r="14181" customFormat="1"/>
    <row r="14182" customFormat="1"/>
    <row r="14183" customFormat="1"/>
    <row r="14184" customFormat="1"/>
    <row r="14185" customFormat="1"/>
    <row r="14186" customFormat="1"/>
    <row r="14187" customFormat="1"/>
    <row r="14188" customFormat="1"/>
    <row r="14189" customFormat="1"/>
    <row r="14190" customFormat="1"/>
    <row r="14191" customFormat="1"/>
    <row r="14192" customFormat="1"/>
    <row r="14193" customFormat="1"/>
    <row r="14194" customFormat="1"/>
    <row r="14195" customFormat="1"/>
    <row r="14196" customFormat="1"/>
    <row r="14197" customFormat="1"/>
    <row r="14198" customFormat="1"/>
    <row r="14199" customFormat="1"/>
    <row r="14200" customFormat="1"/>
    <row r="14201" customFormat="1"/>
    <row r="14202" customFormat="1"/>
    <row r="14203" customFormat="1"/>
    <row r="14204" customFormat="1"/>
    <row r="14205" customFormat="1"/>
    <row r="14206" customFormat="1"/>
    <row r="14207" customFormat="1"/>
    <row r="14208" customFormat="1"/>
    <row r="14209" customFormat="1"/>
    <row r="14210" customFormat="1"/>
    <row r="14211" customFormat="1"/>
    <row r="14212" customFormat="1"/>
    <row r="14213" customFormat="1"/>
    <row r="14214" customFormat="1"/>
    <row r="14215" customFormat="1"/>
    <row r="14216" customFormat="1"/>
    <row r="14217" customFormat="1"/>
    <row r="14218" customFormat="1"/>
    <row r="14219" customFormat="1"/>
    <row r="14220" customFormat="1"/>
    <row r="14221" customFormat="1"/>
    <row r="14222" customFormat="1"/>
    <row r="14223" customFormat="1"/>
    <row r="14224" customFormat="1"/>
    <row r="14225" customFormat="1"/>
    <row r="14226" customFormat="1"/>
    <row r="14227" customFormat="1"/>
    <row r="14228" customFormat="1"/>
    <row r="14229" customFormat="1"/>
    <row r="14230" customFormat="1"/>
    <row r="14231" customFormat="1"/>
    <row r="14232" customFormat="1"/>
    <row r="14233" customFormat="1"/>
    <row r="14234" customFormat="1"/>
    <row r="14235" customFormat="1"/>
    <row r="14236" customFormat="1"/>
    <row r="14237" customFormat="1"/>
    <row r="14238" customFormat="1"/>
    <row r="14239" customFormat="1"/>
    <row r="14240" customFormat="1"/>
    <row r="14241" customFormat="1"/>
    <row r="14242" customFormat="1"/>
    <row r="14243" customFormat="1"/>
    <row r="14244" customFormat="1"/>
    <row r="14245" customFormat="1"/>
    <row r="14246" customFormat="1"/>
    <row r="14247" customFormat="1"/>
    <row r="14248" customFormat="1"/>
    <row r="14249" customFormat="1"/>
    <row r="14250" customFormat="1"/>
    <row r="14251" customFormat="1"/>
    <row r="14252" customFormat="1"/>
    <row r="14253" customFormat="1"/>
    <row r="14254" customFormat="1"/>
    <row r="14255" customFormat="1"/>
    <row r="14256" customFormat="1"/>
    <row r="14257" customFormat="1"/>
    <row r="14258" customFormat="1"/>
    <row r="14259" customFormat="1"/>
    <row r="14260" customFormat="1"/>
    <row r="14261" customFormat="1"/>
    <row r="14262" customFormat="1"/>
    <row r="14263" customFormat="1"/>
    <row r="14264" customFormat="1"/>
    <row r="14265" customFormat="1"/>
    <row r="14266" customFormat="1"/>
    <row r="14267" customFormat="1"/>
    <row r="14268" customFormat="1"/>
    <row r="14269" customFormat="1"/>
    <row r="14270" customFormat="1"/>
    <row r="14271" customFormat="1"/>
    <row r="14272" customFormat="1"/>
    <row r="14273" customFormat="1"/>
    <row r="14274" customFormat="1"/>
    <row r="14275" customFormat="1"/>
    <row r="14276" customFormat="1"/>
    <row r="14277" customFormat="1"/>
    <row r="14278" customFormat="1"/>
    <row r="14279" customFormat="1"/>
    <row r="14280" customFormat="1"/>
    <row r="14281" customFormat="1"/>
    <row r="14282" customFormat="1"/>
    <row r="14283" customFormat="1"/>
    <row r="14284" customFormat="1"/>
    <row r="14285" customFormat="1"/>
    <row r="14286" customFormat="1"/>
    <row r="14287" customFormat="1"/>
    <row r="14288" customFormat="1"/>
    <row r="14289" customFormat="1"/>
    <row r="14290" customFormat="1"/>
    <row r="14291" customFormat="1"/>
    <row r="14292" customFormat="1"/>
    <row r="14293" customFormat="1"/>
    <row r="14294" customFormat="1"/>
    <row r="14295" customFormat="1"/>
    <row r="14296" customFormat="1"/>
    <row r="14297" customFormat="1"/>
    <row r="14298" customFormat="1"/>
    <row r="14299" customFormat="1"/>
    <row r="14300" customFormat="1"/>
    <row r="14301" customFormat="1"/>
    <row r="14302" customFormat="1"/>
    <row r="14303" customFormat="1"/>
    <row r="14304" customFormat="1"/>
    <row r="14305" customFormat="1"/>
    <row r="14306" customFormat="1"/>
    <row r="14307" customFormat="1"/>
    <row r="14308" customFormat="1"/>
    <row r="14309" customFormat="1"/>
    <row r="14310" customFormat="1"/>
    <row r="14311" customFormat="1"/>
    <row r="14312" customFormat="1"/>
    <row r="14313" customFormat="1"/>
    <row r="14314" customFormat="1"/>
    <row r="14315" customFormat="1"/>
    <row r="14316" customFormat="1"/>
    <row r="14317" customFormat="1"/>
    <row r="14318" customFormat="1"/>
    <row r="14319" customFormat="1"/>
    <row r="14320" customFormat="1"/>
    <row r="14321" customFormat="1"/>
    <row r="14322" customFormat="1"/>
    <row r="14323" customFormat="1"/>
    <row r="14324" customFormat="1"/>
    <row r="14325" customFormat="1"/>
    <row r="14326" customFormat="1"/>
    <row r="14327" customFormat="1"/>
    <row r="14328" customFormat="1"/>
    <row r="14329" customFormat="1"/>
    <row r="14330" customFormat="1"/>
    <row r="14331" customFormat="1"/>
    <row r="14332" customFormat="1"/>
    <row r="14333" customFormat="1"/>
    <row r="14334" customFormat="1"/>
    <row r="14335" customFormat="1"/>
    <row r="14336" customFormat="1"/>
    <row r="14337" customFormat="1"/>
    <row r="14338" customFormat="1"/>
    <row r="14339" customFormat="1"/>
    <row r="14340" customFormat="1"/>
    <row r="14341" customFormat="1"/>
    <row r="14342" customFormat="1"/>
    <row r="14343" customFormat="1"/>
    <row r="14344" customFormat="1"/>
    <row r="14345" customFormat="1"/>
    <row r="14346" customFormat="1"/>
    <row r="14347" customFormat="1"/>
    <row r="14348" customFormat="1"/>
    <row r="14349" customFormat="1"/>
    <row r="14350" customFormat="1"/>
    <row r="14351" customFormat="1"/>
    <row r="14352" customFormat="1"/>
    <row r="14353" customFormat="1"/>
    <row r="14354" customFormat="1"/>
    <row r="14355" customFormat="1"/>
    <row r="14356" customFormat="1"/>
    <row r="14357" customFormat="1"/>
    <row r="14358" customFormat="1"/>
    <row r="14359" customFormat="1"/>
    <row r="14360" customFormat="1"/>
    <row r="14361" customFormat="1"/>
    <row r="14362" customFormat="1"/>
    <row r="14363" customFormat="1"/>
    <row r="14364" customFormat="1"/>
    <row r="14365" customFormat="1"/>
    <row r="14366" customFormat="1"/>
    <row r="14367" customFormat="1"/>
    <row r="14368" customFormat="1"/>
    <row r="14369" customFormat="1"/>
    <row r="14370" customFormat="1"/>
    <row r="14371" customFormat="1"/>
    <row r="14372" customFormat="1"/>
    <row r="14373" customFormat="1"/>
    <row r="14374" customFormat="1"/>
    <row r="14375" customFormat="1"/>
    <row r="14376" customFormat="1"/>
    <row r="14377" customFormat="1"/>
    <row r="14378" customFormat="1"/>
    <row r="14379" customFormat="1"/>
    <row r="14380" customFormat="1"/>
    <row r="14381" customFormat="1"/>
    <row r="14382" customFormat="1"/>
    <row r="14383" customFormat="1"/>
    <row r="14384" customFormat="1"/>
    <row r="14385" customFormat="1"/>
    <row r="14386" customFormat="1"/>
    <row r="14387" customFormat="1"/>
    <row r="14388" customFormat="1"/>
    <row r="14389" customFormat="1"/>
    <row r="14390" customFormat="1"/>
    <row r="14391" customFormat="1"/>
    <row r="14392" customFormat="1"/>
    <row r="14393" customFormat="1"/>
    <row r="14394" customFormat="1"/>
    <row r="14395" customFormat="1"/>
    <row r="14396" customFormat="1"/>
    <row r="14397" customFormat="1"/>
    <row r="14398" customFormat="1"/>
    <row r="14399" customFormat="1"/>
    <row r="14400" customFormat="1"/>
    <row r="14401" customFormat="1"/>
    <row r="14402" customFormat="1"/>
    <row r="14403" customFormat="1"/>
    <row r="14404" customFormat="1"/>
    <row r="14405" customFormat="1"/>
    <row r="14406" customFormat="1"/>
    <row r="14407" customFormat="1"/>
    <row r="14408" customFormat="1"/>
    <row r="14409" customFormat="1"/>
    <row r="14410" customFormat="1"/>
    <row r="14411" customFormat="1"/>
    <row r="14412" customFormat="1"/>
    <row r="14413" customFormat="1"/>
    <row r="14414" customFormat="1"/>
    <row r="14415" customFormat="1"/>
    <row r="14416" customFormat="1"/>
    <row r="14417" customFormat="1"/>
    <row r="14418" customFormat="1"/>
    <row r="14419" customFormat="1"/>
    <row r="14420" customFormat="1"/>
    <row r="14421" customFormat="1"/>
    <row r="14422" customFormat="1"/>
    <row r="14423" customFormat="1"/>
    <row r="14424" customFormat="1"/>
    <row r="14425" customFormat="1"/>
    <row r="14426" customFormat="1"/>
    <row r="14427" customFormat="1"/>
    <row r="14428" customFormat="1"/>
    <row r="14429" customFormat="1"/>
    <row r="14430" customFormat="1"/>
    <row r="14431" customFormat="1"/>
    <row r="14432" customFormat="1"/>
    <row r="14433" customFormat="1"/>
    <row r="14434" customFormat="1"/>
    <row r="14435" customFormat="1"/>
    <row r="14436" customFormat="1"/>
    <row r="14437" customFormat="1"/>
    <row r="14438" customFormat="1"/>
    <row r="14439" customFormat="1"/>
    <row r="14440" customFormat="1"/>
    <row r="14441" customFormat="1"/>
    <row r="14442" customFormat="1"/>
    <row r="14443" customFormat="1"/>
    <row r="14444" customFormat="1"/>
    <row r="14445" customFormat="1"/>
    <row r="14446" customFormat="1"/>
    <row r="14447" customFormat="1"/>
    <row r="14448" customFormat="1"/>
    <row r="14449" customFormat="1"/>
    <row r="14450" customFormat="1"/>
    <row r="14451" customFormat="1"/>
    <row r="14452" customFormat="1"/>
    <row r="14453" customFormat="1"/>
    <row r="14454" customFormat="1"/>
    <row r="14455" customFormat="1"/>
    <row r="14456" customFormat="1"/>
    <row r="14457" customFormat="1"/>
    <row r="14458" customFormat="1"/>
    <row r="14459" customFormat="1"/>
    <row r="14460" customFormat="1"/>
    <row r="14461" customFormat="1"/>
    <row r="14462" customFormat="1"/>
    <row r="14463" customFormat="1"/>
    <row r="14464" customFormat="1"/>
    <row r="14465" customFormat="1"/>
    <row r="14466" customFormat="1"/>
    <row r="14467" customFormat="1"/>
    <row r="14468" customFormat="1"/>
    <row r="14469" customFormat="1"/>
    <row r="14470" customFormat="1"/>
    <row r="14471" customFormat="1"/>
    <row r="14472" customFormat="1"/>
    <row r="14473" customFormat="1"/>
    <row r="14474" customFormat="1"/>
    <row r="14475" customFormat="1"/>
    <row r="14476" customFormat="1"/>
    <row r="14477" customFormat="1"/>
    <row r="14478" customFormat="1"/>
    <row r="14479" customFormat="1"/>
    <row r="14480" customFormat="1"/>
    <row r="14481" customFormat="1"/>
    <row r="14482" customFormat="1"/>
    <row r="14483" customFormat="1"/>
    <row r="14484" customFormat="1"/>
    <row r="14485" customFormat="1"/>
    <row r="14486" customFormat="1"/>
    <row r="14487" customFormat="1"/>
    <row r="14488" customFormat="1"/>
    <row r="14489" customFormat="1"/>
    <row r="14490" customFormat="1"/>
    <row r="14491" customFormat="1"/>
    <row r="14492" customFormat="1"/>
    <row r="14493" customFormat="1"/>
    <row r="14494" customFormat="1"/>
    <row r="14495" customFormat="1"/>
    <row r="14496" customFormat="1"/>
    <row r="14497" customFormat="1"/>
    <row r="14498" customFormat="1"/>
    <row r="14499" customFormat="1"/>
    <row r="14500" customFormat="1"/>
    <row r="14501" customFormat="1"/>
    <row r="14502" customFormat="1"/>
    <row r="14503" customFormat="1"/>
    <row r="14504" customFormat="1"/>
    <row r="14505" customFormat="1"/>
    <row r="14506" customFormat="1"/>
    <row r="14507" customFormat="1"/>
    <row r="14508" customFormat="1"/>
    <row r="14509" customFormat="1"/>
    <row r="14510" customFormat="1"/>
    <row r="14511" customFormat="1"/>
    <row r="14512" customFormat="1"/>
    <row r="14513" customFormat="1"/>
    <row r="14514" customFormat="1"/>
    <row r="14515" customFormat="1"/>
    <row r="14516" customFormat="1"/>
    <row r="14517" customFormat="1"/>
    <row r="14518" customFormat="1"/>
    <row r="14519" customFormat="1"/>
    <row r="14520" customFormat="1"/>
    <row r="14521" customFormat="1"/>
    <row r="14522" customFormat="1"/>
    <row r="14523" customFormat="1"/>
    <row r="14524" customFormat="1"/>
    <row r="14525" customFormat="1"/>
    <row r="14526" customFormat="1"/>
    <row r="14527" customFormat="1"/>
    <row r="14528" customFormat="1"/>
    <row r="14529" customFormat="1"/>
    <row r="14530" customFormat="1"/>
    <row r="14531" customFormat="1"/>
    <row r="14532" customFormat="1"/>
    <row r="14533" customFormat="1"/>
    <row r="14534" customFormat="1"/>
    <row r="14535" customFormat="1"/>
    <row r="14536" customFormat="1"/>
    <row r="14537" customFormat="1"/>
    <row r="14538" customFormat="1"/>
    <row r="14539" customFormat="1"/>
    <row r="14540" customFormat="1"/>
    <row r="14541" customFormat="1"/>
    <row r="14542" customFormat="1"/>
    <row r="14543" customFormat="1"/>
    <row r="14544" customFormat="1"/>
    <row r="14545" customFormat="1"/>
    <row r="14546" customFormat="1"/>
    <row r="14547" customFormat="1"/>
    <row r="14548" customFormat="1"/>
    <row r="14549" customFormat="1"/>
    <row r="14550" customFormat="1"/>
    <row r="14551" customFormat="1"/>
    <row r="14552" customFormat="1"/>
    <row r="14553" customFormat="1"/>
    <row r="14554" customFormat="1"/>
    <row r="14555" customFormat="1"/>
    <row r="14556" customFormat="1"/>
    <row r="14557" customFormat="1"/>
    <row r="14558" customFormat="1"/>
    <row r="14559" customFormat="1"/>
    <row r="14560" customFormat="1"/>
    <row r="14561" customFormat="1"/>
    <row r="14562" customFormat="1"/>
    <row r="14563" customFormat="1"/>
    <row r="14564" customFormat="1"/>
    <row r="14565" customFormat="1"/>
    <row r="14566" customFormat="1"/>
    <row r="14567" customFormat="1"/>
    <row r="14568" customFormat="1"/>
    <row r="14569" customFormat="1"/>
    <row r="14570" customFormat="1"/>
    <row r="14571" customFormat="1"/>
    <row r="14572" customFormat="1"/>
    <row r="14573" customFormat="1"/>
    <row r="14574" customFormat="1"/>
    <row r="14575" customFormat="1"/>
    <row r="14576" customFormat="1"/>
    <row r="14577" customFormat="1"/>
    <row r="14578" customFormat="1"/>
    <row r="14579" customFormat="1"/>
    <row r="14580" customFormat="1"/>
    <row r="14581" customFormat="1"/>
    <row r="14582" customFormat="1"/>
    <row r="14583" customFormat="1"/>
    <row r="14584" customFormat="1"/>
    <row r="14585" customFormat="1"/>
    <row r="14586" customFormat="1"/>
    <row r="14587" customFormat="1"/>
    <row r="14588" customFormat="1"/>
    <row r="14589" customFormat="1"/>
    <row r="14590" customFormat="1"/>
    <row r="14591" customFormat="1"/>
    <row r="14592" customFormat="1"/>
    <row r="14593" customFormat="1"/>
    <row r="14594" customFormat="1"/>
    <row r="14595" customFormat="1"/>
    <row r="14596" customFormat="1"/>
    <row r="14597" customFormat="1"/>
    <row r="14598" customFormat="1"/>
    <row r="14599" customFormat="1"/>
    <row r="14600" customFormat="1"/>
    <row r="14601" customFormat="1"/>
    <row r="14602" customFormat="1"/>
    <row r="14603" customFormat="1"/>
    <row r="14604" customFormat="1"/>
    <row r="14605" customFormat="1"/>
    <row r="14606" customFormat="1"/>
    <row r="14607" customFormat="1"/>
    <row r="14608" customFormat="1"/>
    <row r="14609" customFormat="1"/>
    <row r="14610" customFormat="1"/>
    <row r="14611" customFormat="1"/>
    <row r="14612" customFormat="1"/>
    <row r="14613" customFormat="1"/>
    <row r="14614" customFormat="1"/>
    <row r="14615" customFormat="1"/>
    <row r="14616" customFormat="1"/>
    <row r="14617" customFormat="1"/>
    <row r="14618" customFormat="1"/>
    <row r="14619" customFormat="1"/>
    <row r="14620" customFormat="1"/>
    <row r="14621" customFormat="1"/>
    <row r="14622" customFormat="1"/>
    <row r="14623" customFormat="1"/>
    <row r="14624" customFormat="1"/>
    <row r="14625" customFormat="1"/>
    <row r="14626" customFormat="1"/>
    <row r="14627" customFormat="1"/>
    <row r="14628" customFormat="1"/>
    <row r="14629" customFormat="1"/>
    <row r="14630" customFormat="1"/>
    <row r="14631" customFormat="1"/>
    <row r="14632" customFormat="1"/>
    <row r="14633" customFormat="1"/>
    <row r="14634" customFormat="1"/>
    <row r="14635" customFormat="1"/>
    <row r="14636" customFormat="1"/>
    <row r="14637" customFormat="1"/>
    <row r="14638" customFormat="1"/>
    <row r="14639" customFormat="1"/>
    <row r="14640" customFormat="1"/>
    <row r="14641" customFormat="1"/>
    <row r="14642" customFormat="1"/>
    <row r="14643" customFormat="1"/>
    <row r="14644" customFormat="1"/>
    <row r="14645" customFormat="1"/>
    <row r="14646" customFormat="1"/>
    <row r="14647" customFormat="1"/>
    <row r="14648" customFormat="1"/>
    <row r="14649" customFormat="1"/>
    <row r="14650" customFormat="1"/>
    <row r="14651" customFormat="1"/>
    <row r="14652" customFormat="1"/>
    <row r="14653" customFormat="1"/>
    <row r="14654" customFormat="1"/>
    <row r="14655" customFormat="1"/>
    <row r="14656" customFormat="1"/>
    <row r="14657" customFormat="1"/>
    <row r="14658" customFormat="1"/>
    <row r="14659" customFormat="1"/>
    <row r="14660" customFormat="1"/>
    <row r="14661" customFormat="1"/>
    <row r="14662" customFormat="1"/>
    <row r="14663" customFormat="1"/>
    <row r="14664" customFormat="1"/>
    <row r="14665" customFormat="1"/>
    <row r="14666" customFormat="1"/>
    <row r="14667" customFormat="1"/>
    <row r="14668" customFormat="1"/>
    <row r="14669" customFormat="1"/>
    <row r="14670" customFormat="1"/>
    <row r="14671" customFormat="1"/>
    <row r="14672" customFormat="1"/>
    <row r="14673" customFormat="1"/>
    <row r="14674" customFormat="1"/>
    <row r="14675" customFormat="1"/>
    <row r="14676" customFormat="1"/>
    <row r="14677" customFormat="1"/>
    <row r="14678" customFormat="1"/>
    <row r="14679" customFormat="1"/>
    <row r="14680" customFormat="1"/>
    <row r="14681" customFormat="1"/>
    <row r="14682" customFormat="1"/>
    <row r="14683" customFormat="1"/>
    <row r="14684" customFormat="1"/>
    <row r="14685" customFormat="1"/>
    <row r="14686" customFormat="1"/>
    <row r="14687" customFormat="1"/>
    <row r="14688" customFormat="1"/>
    <row r="14689" customFormat="1"/>
    <row r="14690" customFormat="1"/>
    <row r="14691" customFormat="1"/>
    <row r="14692" customFormat="1"/>
    <row r="14693" customFormat="1"/>
    <row r="14694" customFormat="1"/>
    <row r="14695" customFormat="1"/>
    <row r="14696" customFormat="1"/>
    <row r="14697" customFormat="1"/>
    <row r="14698" customFormat="1"/>
    <row r="14699" customFormat="1"/>
    <row r="14700" customFormat="1"/>
    <row r="14701" customFormat="1"/>
    <row r="14702" customFormat="1"/>
    <row r="14703" customFormat="1"/>
    <row r="14704" customFormat="1"/>
    <row r="14705" customFormat="1"/>
    <row r="14706" customFormat="1"/>
    <row r="14707" customFormat="1"/>
    <row r="14708" customFormat="1"/>
    <row r="14709" customFormat="1"/>
    <row r="14710" customFormat="1"/>
    <row r="14711" customFormat="1"/>
    <row r="14712" customFormat="1"/>
    <row r="14713" customFormat="1"/>
    <row r="14714" customFormat="1"/>
    <row r="14715" customFormat="1"/>
    <row r="14716" customFormat="1"/>
    <row r="14717" customFormat="1"/>
    <row r="14718" customFormat="1"/>
    <row r="14719" customFormat="1"/>
    <row r="14720" customFormat="1"/>
    <row r="14721" customFormat="1"/>
    <row r="14722" customFormat="1"/>
    <row r="14723" customFormat="1"/>
    <row r="14724" customFormat="1"/>
    <row r="14725" customFormat="1"/>
    <row r="14726" customFormat="1"/>
    <row r="14727" customFormat="1"/>
    <row r="14728" customFormat="1"/>
    <row r="14729" customFormat="1"/>
    <row r="14730" customFormat="1"/>
    <row r="14731" customFormat="1"/>
    <row r="14732" customFormat="1"/>
    <row r="14733" customFormat="1"/>
    <row r="14734" customFormat="1"/>
    <row r="14735" customFormat="1"/>
    <row r="14736" customFormat="1"/>
    <row r="14737" customFormat="1"/>
    <row r="14738" customFormat="1"/>
    <row r="14739" customFormat="1"/>
    <row r="14740" customFormat="1"/>
    <row r="14741" customFormat="1"/>
    <row r="14742" customFormat="1"/>
    <row r="14743" customFormat="1"/>
    <row r="14744" customFormat="1"/>
    <row r="14745" customFormat="1"/>
    <row r="14746" customFormat="1"/>
    <row r="14747" customFormat="1"/>
    <row r="14748" customFormat="1"/>
    <row r="14749" customFormat="1"/>
    <row r="14750" customFormat="1"/>
    <row r="14751" customFormat="1"/>
    <row r="14752" customFormat="1"/>
    <row r="14753" customFormat="1"/>
    <row r="14754" customFormat="1"/>
    <row r="14755" customFormat="1"/>
    <row r="14756" customFormat="1"/>
    <row r="14757" customFormat="1"/>
    <row r="14758" customFormat="1"/>
    <row r="14759" customFormat="1"/>
    <row r="14760" customFormat="1"/>
    <row r="14761" customFormat="1"/>
    <row r="14762" customFormat="1"/>
    <row r="14763" customFormat="1"/>
    <row r="14764" customFormat="1"/>
    <row r="14765" customFormat="1"/>
    <row r="14766" customFormat="1"/>
    <row r="14767" customFormat="1"/>
    <row r="14768" customFormat="1"/>
    <row r="14769" customFormat="1"/>
    <row r="14770" customFormat="1"/>
    <row r="14771" customFormat="1"/>
    <row r="14772" customFormat="1"/>
    <row r="14773" customFormat="1"/>
    <row r="14774" customFormat="1"/>
    <row r="14775" customFormat="1"/>
    <row r="14776" customFormat="1"/>
    <row r="14777" customFormat="1"/>
    <row r="14778" customFormat="1"/>
    <row r="14779" customFormat="1"/>
    <row r="14780" customFormat="1"/>
    <row r="14781" customFormat="1"/>
    <row r="14782" customFormat="1"/>
    <row r="14783" customFormat="1"/>
    <row r="14784" customFormat="1"/>
    <row r="14785" customFormat="1"/>
    <row r="14786" customFormat="1"/>
    <row r="14787" customFormat="1"/>
    <row r="14788" customFormat="1"/>
    <row r="14789" customFormat="1"/>
    <row r="14790" customFormat="1"/>
    <row r="14791" customFormat="1"/>
    <row r="14792" customFormat="1"/>
    <row r="14793" customFormat="1"/>
    <row r="14794" customFormat="1"/>
    <row r="14795" customFormat="1"/>
    <row r="14796" customFormat="1"/>
    <row r="14797" customFormat="1"/>
    <row r="14798" customFormat="1"/>
    <row r="14799" customFormat="1"/>
    <row r="14800" customFormat="1"/>
    <row r="14801" customFormat="1"/>
    <row r="14802" customFormat="1"/>
    <row r="14803" customFormat="1"/>
    <row r="14804" customFormat="1"/>
    <row r="14805" customFormat="1"/>
    <row r="14806" customFormat="1"/>
    <row r="14807" customFormat="1"/>
    <row r="14808" customFormat="1"/>
    <row r="14809" customFormat="1"/>
    <row r="14810" customFormat="1"/>
    <row r="14811" customFormat="1"/>
    <row r="14812" customFormat="1"/>
    <row r="14813" customFormat="1"/>
    <row r="14814" customFormat="1"/>
    <row r="14815" customFormat="1"/>
    <row r="14816" customFormat="1"/>
    <row r="14817" customFormat="1"/>
    <row r="14818" customFormat="1"/>
    <row r="14819" customFormat="1"/>
    <row r="14820" customFormat="1"/>
    <row r="14821" customFormat="1"/>
    <row r="14822" customFormat="1"/>
    <row r="14823" customFormat="1"/>
    <row r="14824" customFormat="1"/>
    <row r="14825" customFormat="1"/>
    <row r="14826" customFormat="1"/>
    <row r="14827" customFormat="1"/>
    <row r="14828" customFormat="1"/>
    <row r="14829" customFormat="1"/>
    <row r="14830" customFormat="1"/>
    <row r="14831" customFormat="1"/>
    <row r="14832" customFormat="1"/>
    <row r="14833" customFormat="1"/>
    <row r="14834" customFormat="1"/>
    <row r="14835" customFormat="1"/>
    <row r="14836" customFormat="1"/>
    <row r="14837" customFormat="1"/>
    <row r="14838" customFormat="1"/>
    <row r="14839" customFormat="1"/>
    <row r="14840" customFormat="1"/>
    <row r="14841" customFormat="1"/>
    <row r="14842" customFormat="1"/>
    <row r="14843" customFormat="1"/>
    <row r="14844" customFormat="1"/>
    <row r="14845" customFormat="1"/>
    <row r="14846" customFormat="1"/>
    <row r="14847" customFormat="1"/>
    <row r="14848" customFormat="1"/>
    <row r="14849" customFormat="1"/>
    <row r="14850" customFormat="1"/>
    <row r="14851" customFormat="1"/>
    <row r="14852" customFormat="1"/>
    <row r="14853" customFormat="1"/>
    <row r="14854" customFormat="1"/>
    <row r="14855" customFormat="1"/>
    <row r="14856" customFormat="1"/>
    <row r="14857" customFormat="1"/>
    <row r="14858" customFormat="1"/>
    <row r="14859" customFormat="1"/>
    <row r="14860" customFormat="1"/>
    <row r="14861" customFormat="1"/>
    <row r="14862" customFormat="1"/>
    <row r="14863" customFormat="1"/>
    <row r="14864" customFormat="1"/>
    <row r="14865" customFormat="1"/>
    <row r="14866" customFormat="1"/>
    <row r="14867" customFormat="1"/>
    <row r="14868" customFormat="1"/>
    <row r="14869" customFormat="1"/>
    <row r="14870" customFormat="1"/>
    <row r="14871" customFormat="1"/>
    <row r="14872" customFormat="1"/>
    <row r="14873" customFormat="1"/>
    <row r="14874" customFormat="1"/>
    <row r="14875" customFormat="1"/>
    <row r="14876" customFormat="1"/>
    <row r="14877" customFormat="1"/>
    <row r="14878" customFormat="1"/>
    <row r="14879" customFormat="1"/>
    <row r="14880" customFormat="1"/>
    <row r="14881" customFormat="1"/>
    <row r="14882" customFormat="1"/>
    <row r="14883" customFormat="1"/>
    <row r="14884" customFormat="1"/>
    <row r="14885" customFormat="1"/>
    <row r="14886" customFormat="1"/>
    <row r="14887" customFormat="1"/>
    <row r="14888" customFormat="1"/>
    <row r="14889" customFormat="1"/>
    <row r="14890" customFormat="1"/>
    <row r="14891" customFormat="1"/>
    <row r="14892" customFormat="1"/>
    <row r="14893" customFormat="1"/>
    <row r="14894" customFormat="1"/>
    <row r="14895" customFormat="1"/>
    <row r="14896" customFormat="1"/>
    <row r="14897" customFormat="1"/>
    <row r="14898" customFormat="1"/>
    <row r="14899" customFormat="1"/>
    <row r="14900" customFormat="1"/>
    <row r="14901" customFormat="1"/>
    <row r="14902" customFormat="1"/>
    <row r="14903" customFormat="1"/>
    <row r="14904" customFormat="1"/>
    <row r="14905" customFormat="1"/>
    <row r="14906" customFormat="1"/>
    <row r="14907" customFormat="1"/>
    <row r="14908" customFormat="1"/>
    <row r="14909" customFormat="1"/>
    <row r="14910" customFormat="1"/>
    <row r="14911" customFormat="1"/>
    <row r="14912" customFormat="1"/>
    <row r="14913" customFormat="1"/>
    <row r="14914" customFormat="1"/>
    <row r="14915" customFormat="1"/>
    <row r="14916" customFormat="1"/>
    <row r="14917" customFormat="1"/>
    <row r="14918" customFormat="1"/>
    <row r="14919" customFormat="1"/>
    <row r="14920" customFormat="1"/>
    <row r="14921" customFormat="1"/>
    <row r="14922" customFormat="1"/>
    <row r="14923" customFormat="1"/>
    <row r="14924" customFormat="1"/>
    <row r="14925" customFormat="1"/>
    <row r="14926" customFormat="1"/>
    <row r="14927" customFormat="1"/>
    <row r="14928" customFormat="1"/>
    <row r="14929" customFormat="1"/>
    <row r="14930" customFormat="1"/>
    <row r="14931" customFormat="1"/>
    <row r="14932" customFormat="1"/>
    <row r="14933" customFormat="1"/>
    <row r="14934" customFormat="1"/>
    <row r="14935" customFormat="1"/>
    <row r="14936" customFormat="1"/>
    <row r="14937" customFormat="1"/>
    <row r="14938" customFormat="1"/>
    <row r="14939" customFormat="1"/>
    <row r="14940" customFormat="1"/>
    <row r="14941" customFormat="1"/>
    <row r="14942" customFormat="1"/>
    <row r="14943" customFormat="1"/>
    <row r="14944" customFormat="1"/>
    <row r="14945" customFormat="1"/>
    <row r="14946" customFormat="1"/>
    <row r="14947" customFormat="1"/>
    <row r="14948" customFormat="1"/>
    <row r="14949" customFormat="1"/>
    <row r="14950" customFormat="1"/>
    <row r="14951" customFormat="1"/>
    <row r="14952" customFormat="1"/>
    <row r="14953" customFormat="1"/>
    <row r="14954" customFormat="1"/>
    <row r="14955" customFormat="1"/>
    <row r="14956" customFormat="1"/>
    <row r="14957" customFormat="1"/>
    <row r="14958" customFormat="1"/>
    <row r="14959" customFormat="1"/>
    <row r="14960" customFormat="1"/>
    <row r="14961" customFormat="1"/>
    <row r="14962" customFormat="1"/>
    <row r="14963" customFormat="1"/>
    <row r="14964" customFormat="1"/>
    <row r="14965" customFormat="1"/>
    <row r="14966" customFormat="1"/>
    <row r="14967" customFormat="1"/>
    <row r="14968" customFormat="1"/>
    <row r="14969" customFormat="1"/>
    <row r="14970" customFormat="1"/>
    <row r="14971" customFormat="1"/>
    <row r="14972" customFormat="1"/>
    <row r="14973" customFormat="1"/>
    <row r="14974" customFormat="1"/>
    <row r="14975" customFormat="1"/>
    <row r="14976" customFormat="1"/>
    <row r="14977" customFormat="1"/>
    <row r="14978" customFormat="1"/>
    <row r="14979" customFormat="1"/>
    <row r="14980" customFormat="1"/>
    <row r="14981" customFormat="1"/>
    <row r="14982" customFormat="1"/>
    <row r="14983" customFormat="1"/>
    <row r="14984" customFormat="1"/>
    <row r="14985" customFormat="1"/>
    <row r="14986" customFormat="1"/>
    <row r="14987" customFormat="1"/>
    <row r="14988" customFormat="1"/>
    <row r="14989" customFormat="1"/>
    <row r="14990" customFormat="1"/>
    <row r="14991" customFormat="1"/>
    <row r="14992" customFormat="1"/>
    <row r="14993" customFormat="1"/>
    <row r="14994" customFormat="1"/>
    <row r="14995" customFormat="1"/>
    <row r="14996" customFormat="1"/>
    <row r="14997" customFormat="1"/>
    <row r="14998" customFormat="1"/>
    <row r="14999" customFormat="1"/>
    <row r="15000" customFormat="1"/>
    <row r="15001" customFormat="1"/>
    <row r="15002" customFormat="1"/>
    <row r="15003" customFormat="1"/>
    <row r="15004" customFormat="1"/>
    <row r="15005" customFormat="1"/>
    <row r="15006" customFormat="1"/>
    <row r="15007" customFormat="1"/>
    <row r="15008" customFormat="1"/>
    <row r="15009" customFormat="1"/>
    <row r="15010" customFormat="1"/>
    <row r="15011" customFormat="1"/>
    <row r="15012" customFormat="1"/>
    <row r="15013" customFormat="1"/>
    <row r="15014" customFormat="1"/>
    <row r="15015" customFormat="1"/>
    <row r="15016" customFormat="1"/>
    <row r="15017" customFormat="1"/>
    <row r="15018" customFormat="1"/>
    <row r="15019" customFormat="1"/>
    <row r="15020" customFormat="1"/>
    <row r="15021" customFormat="1"/>
    <row r="15022" customFormat="1"/>
    <row r="15023" customFormat="1"/>
    <row r="15024" customFormat="1"/>
    <row r="15025" customFormat="1"/>
    <row r="15026" customFormat="1"/>
    <row r="15027" customFormat="1"/>
    <row r="15028" customFormat="1"/>
    <row r="15029" customFormat="1"/>
    <row r="15030" customFormat="1"/>
    <row r="15031" customFormat="1"/>
    <row r="15032" customFormat="1"/>
    <row r="15033" customFormat="1"/>
    <row r="15034" customFormat="1"/>
    <row r="15035" customFormat="1"/>
    <row r="15036" customFormat="1"/>
    <row r="15037" customFormat="1"/>
    <row r="15038" customFormat="1"/>
    <row r="15039" customFormat="1"/>
    <row r="15040" customFormat="1"/>
    <row r="15041" customFormat="1"/>
    <row r="15042" customFormat="1"/>
    <row r="15043" customFormat="1"/>
    <row r="15044" customFormat="1"/>
    <row r="15045" customFormat="1"/>
    <row r="15046" customFormat="1"/>
    <row r="15047" customFormat="1"/>
    <row r="15048" customFormat="1"/>
    <row r="15049" customFormat="1"/>
    <row r="15050" customFormat="1"/>
    <row r="15051" customFormat="1"/>
    <row r="15052" customFormat="1"/>
    <row r="15053" customFormat="1"/>
    <row r="15054" customFormat="1"/>
    <row r="15055" customFormat="1"/>
    <row r="15056" customFormat="1"/>
    <row r="15057" customFormat="1"/>
    <row r="15058" customFormat="1"/>
    <row r="15059" customFormat="1"/>
    <row r="15060" customFormat="1"/>
    <row r="15061" customFormat="1"/>
    <row r="15062" customFormat="1"/>
    <row r="15063" customFormat="1"/>
    <row r="15064" customFormat="1"/>
    <row r="15065" customFormat="1"/>
    <row r="15066" customFormat="1"/>
    <row r="15067" customFormat="1"/>
    <row r="15068" customFormat="1"/>
    <row r="15069" customFormat="1"/>
    <row r="15070" customFormat="1"/>
    <row r="15071" customFormat="1"/>
    <row r="15072" customFormat="1"/>
    <row r="15073" customFormat="1"/>
    <row r="15074" customFormat="1"/>
    <row r="15075" customFormat="1"/>
    <row r="15076" customFormat="1"/>
    <row r="15077" customFormat="1"/>
    <row r="15078" customFormat="1"/>
    <row r="15079" customFormat="1"/>
    <row r="15080" customFormat="1"/>
    <row r="15081" customFormat="1"/>
    <row r="15082" customFormat="1"/>
    <row r="15083" customFormat="1"/>
    <row r="15084" customFormat="1"/>
    <row r="15085" customFormat="1"/>
    <row r="15086" customFormat="1"/>
    <row r="15087" customFormat="1"/>
    <row r="15088" customFormat="1"/>
    <row r="15089" customFormat="1"/>
    <row r="15090" customFormat="1"/>
    <row r="15091" customFormat="1"/>
    <row r="15092" customFormat="1"/>
    <row r="15093" customFormat="1"/>
    <row r="15094" customFormat="1"/>
    <row r="15095" customFormat="1"/>
    <row r="15096" customFormat="1"/>
    <row r="15097" customFormat="1"/>
    <row r="15098" customFormat="1"/>
    <row r="15099" customFormat="1"/>
    <row r="15100" customFormat="1"/>
    <row r="15101" customFormat="1"/>
    <row r="15102" customFormat="1"/>
    <row r="15103" customFormat="1"/>
    <row r="15104" customFormat="1"/>
    <row r="15105" customFormat="1"/>
    <row r="15106" customFormat="1"/>
    <row r="15107" customFormat="1"/>
    <row r="15108" customFormat="1"/>
    <row r="15109" customFormat="1"/>
    <row r="15110" customFormat="1"/>
    <row r="15111" customFormat="1"/>
    <row r="15112" customFormat="1"/>
    <row r="15113" customFormat="1"/>
    <row r="15114" customFormat="1"/>
    <row r="15115" customFormat="1"/>
    <row r="15116" customFormat="1"/>
    <row r="15117" customFormat="1"/>
    <row r="15118" customFormat="1"/>
    <row r="15119" customFormat="1"/>
    <row r="15120" customFormat="1"/>
    <row r="15121" customFormat="1"/>
    <row r="15122" customFormat="1"/>
    <row r="15123" customFormat="1"/>
    <row r="15124" customFormat="1"/>
    <row r="15125" customFormat="1"/>
    <row r="15126" customFormat="1"/>
    <row r="15127" customFormat="1"/>
    <row r="15128" customFormat="1"/>
    <row r="15129" customFormat="1"/>
    <row r="15130" customFormat="1"/>
    <row r="15131" customFormat="1"/>
    <row r="15132" customFormat="1"/>
    <row r="15133" customFormat="1"/>
    <row r="15134" customFormat="1"/>
    <row r="15135" customFormat="1"/>
    <row r="15136" customFormat="1"/>
    <row r="15137" customFormat="1"/>
    <row r="15138" customFormat="1"/>
    <row r="15139" customFormat="1"/>
    <row r="15140" customFormat="1"/>
    <row r="15141" customFormat="1"/>
    <row r="15142" customFormat="1"/>
    <row r="15143" customFormat="1"/>
    <row r="15144" customFormat="1"/>
    <row r="15145" customFormat="1"/>
    <row r="15146" customFormat="1"/>
    <row r="15147" customFormat="1"/>
    <row r="15148" customFormat="1"/>
    <row r="15149" customFormat="1"/>
    <row r="15150" customFormat="1"/>
    <row r="15151" customFormat="1"/>
    <row r="15152" customFormat="1"/>
    <row r="15153" customFormat="1"/>
    <row r="15154" customFormat="1"/>
    <row r="15155" customFormat="1"/>
    <row r="15156" customFormat="1"/>
    <row r="15157" customFormat="1"/>
    <row r="15158" customFormat="1"/>
    <row r="15159" customFormat="1"/>
    <row r="15160" customFormat="1"/>
    <row r="15161" customFormat="1"/>
    <row r="15162" customFormat="1"/>
    <row r="15163" customFormat="1"/>
    <row r="15164" customFormat="1"/>
    <row r="15165" customFormat="1"/>
    <row r="15166" customFormat="1"/>
    <row r="15167" customFormat="1"/>
    <row r="15168" customFormat="1"/>
    <row r="15169" customFormat="1"/>
    <row r="15170" customFormat="1"/>
    <row r="15171" customFormat="1"/>
    <row r="15172" customFormat="1"/>
    <row r="15173" customFormat="1"/>
    <row r="15174" customFormat="1"/>
    <row r="15175" customFormat="1"/>
    <row r="15176" customFormat="1"/>
    <row r="15177" customFormat="1"/>
    <row r="15178" customFormat="1"/>
    <row r="15179" customFormat="1"/>
    <row r="15180" customFormat="1"/>
    <row r="15181" customFormat="1"/>
    <row r="15182" customFormat="1"/>
    <row r="15183" customFormat="1"/>
    <row r="15184" customFormat="1"/>
    <row r="15185" customFormat="1"/>
    <row r="15186" customFormat="1"/>
    <row r="15187" customFormat="1"/>
    <row r="15188" customFormat="1"/>
    <row r="15189" customFormat="1"/>
    <row r="15190" customFormat="1"/>
    <row r="15191" customFormat="1"/>
    <row r="15192" customFormat="1"/>
    <row r="15193" customFormat="1"/>
    <row r="15194" customFormat="1"/>
    <row r="15195" customFormat="1"/>
    <row r="15196" customFormat="1"/>
    <row r="15197" customFormat="1"/>
    <row r="15198" customFormat="1"/>
    <row r="15199" customFormat="1"/>
    <row r="15200" customFormat="1"/>
    <row r="15201" customFormat="1"/>
    <row r="15202" customFormat="1"/>
    <row r="15203" customFormat="1"/>
    <row r="15204" customFormat="1"/>
    <row r="15205" customFormat="1"/>
    <row r="15206" customFormat="1"/>
    <row r="15207" customFormat="1"/>
    <row r="15208" customFormat="1"/>
    <row r="15209" customFormat="1"/>
    <row r="15210" customFormat="1"/>
    <row r="15211" customFormat="1"/>
    <row r="15212" customFormat="1"/>
    <row r="15213" customFormat="1"/>
    <row r="15214" customFormat="1"/>
    <row r="15215" customFormat="1"/>
    <row r="15216" customFormat="1"/>
    <row r="15217" customFormat="1"/>
    <row r="15218" customFormat="1"/>
    <row r="15219" customFormat="1"/>
    <row r="15220" customFormat="1"/>
    <row r="15221" customFormat="1"/>
    <row r="15222" customFormat="1"/>
    <row r="15223" customFormat="1"/>
    <row r="15224" customFormat="1"/>
    <row r="15225" customFormat="1"/>
    <row r="15226" customFormat="1"/>
    <row r="15227" customFormat="1"/>
    <row r="15228" customFormat="1"/>
    <row r="15229" customFormat="1"/>
    <row r="15230" customFormat="1"/>
    <row r="15231" customFormat="1"/>
    <row r="15232" customFormat="1"/>
    <row r="15233" customFormat="1"/>
    <row r="15234" customFormat="1"/>
    <row r="15235" customFormat="1"/>
    <row r="15236" customFormat="1"/>
    <row r="15237" customFormat="1"/>
    <row r="15238" customFormat="1"/>
    <row r="15239" customFormat="1"/>
    <row r="15240" customFormat="1"/>
    <row r="15241" customFormat="1"/>
    <row r="15242" customFormat="1"/>
    <row r="15243" customFormat="1"/>
    <row r="15244" customFormat="1"/>
    <row r="15245" customFormat="1"/>
    <row r="15246" customFormat="1"/>
    <row r="15247" customFormat="1"/>
    <row r="15248" customFormat="1"/>
    <row r="15249" customFormat="1"/>
    <row r="15250" customFormat="1"/>
    <row r="15251" customFormat="1"/>
    <row r="15252" customFormat="1"/>
    <row r="15253" customFormat="1"/>
    <row r="15254" customFormat="1"/>
    <row r="15255" customFormat="1"/>
    <row r="15256" customFormat="1"/>
    <row r="15257" customFormat="1"/>
    <row r="15258" customFormat="1"/>
    <row r="15259" customFormat="1"/>
    <row r="15260" customFormat="1"/>
    <row r="15261" customFormat="1"/>
    <row r="15262" customFormat="1"/>
    <row r="15263" customFormat="1"/>
    <row r="15264" customFormat="1"/>
    <row r="15265" customFormat="1"/>
    <row r="15266" customFormat="1"/>
    <row r="15267" customFormat="1"/>
    <row r="15268" customFormat="1"/>
    <row r="15269" customFormat="1"/>
    <row r="15270" customFormat="1"/>
    <row r="15271" customFormat="1"/>
    <row r="15272" customFormat="1"/>
    <row r="15273" customFormat="1"/>
    <row r="15274" customFormat="1"/>
    <row r="15275" customFormat="1"/>
    <row r="15276" customFormat="1"/>
    <row r="15277" customFormat="1"/>
    <row r="15278" customFormat="1"/>
    <row r="15279" customFormat="1"/>
    <row r="15280" customFormat="1"/>
    <row r="15281" customFormat="1"/>
    <row r="15282" customFormat="1"/>
    <row r="15283" customFormat="1"/>
    <row r="15284" customFormat="1"/>
    <row r="15285" customFormat="1"/>
    <row r="15286" customFormat="1"/>
    <row r="15287" customFormat="1"/>
    <row r="15288" customFormat="1"/>
    <row r="15289" customFormat="1"/>
    <row r="15290" customFormat="1"/>
    <row r="15291" customFormat="1"/>
    <row r="15292" customFormat="1"/>
    <row r="15293" customFormat="1"/>
    <row r="15294" customFormat="1"/>
    <row r="15295" customFormat="1"/>
    <row r="15296" customFormat="1"/>
    <row r="15297" customFormat="1"/>
    <row r="15298" customFormat="1"/>
    <row r="15299" customFormat="1"/>
    <row r="15300" customFormat="1"/>
    <row r="15301" customFormat="1"/>
    <row r="15302" customFormat="1"/>
    <row r="15303" customFormat="1"/>
    <row r="15304" customFormat="1"/>
    <row r="15305" customFormat="1"/>
    <row r="15306" customFormat="1"/>
    <row r="15307" customFormat="1"/>
    <row r="15308" customFormat="1"/>
    <row r="15309" customFormat="1"/>
    <row r="15310" customFormat="1"/>
    <row r="15311" customFormat="1"/>
    <row r="15312" customFormat="1"/>
    <row r="15313" customFormat="1"/>
    <row r="15314" customFormat="1"/>
    <row r="15315" customFormat="1"/>
    <row r="15316" customFormat="1"/>
    <row r="15317" customFormat="1"/>
    <row r="15318" customFormat="1"/>
    <row r="15319" customFormat="1"/>
    <row r="15320" customFormat="1"/>
    <row r="15321" customFormat="1"/>
    <row r="15322" customFormat="1"/>
    <row r="15323" customFormat="1"/>
    <row r="15324" customFormat="1"/>
    <row r="15325" customFormat="1"/>
    <row r="15326" customFormat="1"/>
    <row r="15327" customFormat="1"/>
    <row r="15328" customFormat="1"/>
    <row r="15329" customFormat="1"/>
    <row r="15330" customFormat="1"/>
    <row r="15331" customFormat="1"/>
    <row r="15332" customFormat="1"/>
    <row r="15333" customFormat="1"/>
    <row r="15334" customFormat="1"/>
    <row r="15335" customFormat="1"/>
    <row r="15336" customFormat="1"/>
    <row r="15337" customFormat="1"/>
    <row r="15338" customFormat="1"/>
    <row r="15339" customFormat="1"/>
    <row r="15340" customFormat="1"/>
    <row r="15341" customFormat="1"/>
    <row r="15342" customFormat="1"/>
    <row r="15343" customFormat="1"/>
    <row r="15344" customFormat="1"/>
    <row r="15345" customFormat="1"/>
    <row r="15346" customFormat="1"/>
    <row r="15347" customFormat="1"/>
    <row r="15348" customFormat="1"/>
    <row r="15349" customFormat="1"/>
    <row r="15350" customFormat="1"/>
    <row r="15351" customFormat="1"/>
    <row r="15352" customFormat="1"/>
    <row r="15353" customFormat="1"/>
    <row r="15354" customFormat="1"/>
    <row r="15355" customFormat="1"/>
    <row r="15356" customFormat="1"/>
    <row r="15357" customFormat="1"/>
    <row r="15358" customFormat="1"/>
    <row r="15359" customFormat="1"/>
    <row r="15360" customFormat="1"/>
    <row r="15361" customFormat="1"/>
    <row r="15362" customFormat="1"/>
    <row r="15363" customFormat="1"/>
    <row r="15364" customFormat="1"/>
    <row r="15365" customFormat="1"/>
    <row r="15366" customFormat="1"/>
    <row r="15367" customFormat="1"/>
    <row r="15368" customFormat="1"/>
    <row r="15369" customFormat="1"/>
    <row r="15370" customFormat="1"/>
    <row r="15371" customFormat="1"/>
    <row r="15372" customFormat="1"/>
    <row r="15373" customFormat="1"/>
    <row r="15374" customFormat="1"/>
    <row r="15375" customFormat="1"/>
    <row r="15376" customFormat="1"/>
    <row r="15377" customFormat="1"/>
    <row r="15378" customFormat="1"/>
    <row r="15379" customFormat="1"/>
    <row r="15380" customFormat="1"/>
    <row r="15381" customFormat="1"/>
    <row r="15382" customFormat="1"/>
    <row r="15383" customFormat="1"/>
    <row r="15384" customFormat="1"/>
    <row r="15385" customFormat="1"/>
    <row r="15386" customFormat="1"/>
    <row r="15387" customFormat="1"/>
    <row r="15388" customFormat="1"/>
    <row r="15389" customFormat="1"/>
    <row r="15390" customFormat="1"/>
    <row r="15391" customFormat="1"/>
    <row r="15392" customFormat="1"/>
    <row r="15393" customFormat="1"/>
    <row r="15394" customFormat="1"/>
    <row r="15395" customFormat="1"/>
    <row r="15396" customFormat="1"/>
    <row r="15397" customFormat="1"/>
    <row r="15398" customFormat="1"/>
    <row r="15399" customFormat="1"/>
    <row r="15400" customFormat="1"/>
    <row r="15401" customFormat="1"/>
    <row r="15402" customFormat="1"/>
    <row r="15403" customFormat="1"/>
    <row r="15404" customFormat="1"/>
    <row r="15405" customFormat="1"/>
    <row r="15406" customFormat="1"/>
    <row r="15407" customFormat="1"/>
    <row r="15408" customFormat="1"/>
    <row r="15409" customFormat="1"/>
    <row r="15410" customFormat="1"/>
    <row r="15411" customFormat="1"/>
    <row r="15412" customFormat="1"/>
    <row r="15413" customFormat="1"/>
    <row r="15414" customFormat="1"/>
    <row r="15415" customFormat="1"/>
    <row r="15416" customFormat="1"/>
    <row r="15417" customFormat="1"/>
    <row r="15418" customFormat="1"/>
    <row r="15419" customFormat="1"/>
    <row r="15420" customFormat="1"/>
    <row r="15421" customFormat="1"/>
    <row r="15422" customFormat="1"/>
    <row r="15423" customFormat="1"/>
    <row r="15424" customFormat="1"/>
    <row r="15425" customFormat="1"/>
    <row r="15426" customFormat="1"/>
    <row r="15427" customFormat="1"/>
    <row r="15428" customFormat="1"/>
    <row r="15429" customFormat="1"/>
    <row r="15430" customFormat="1"/>
    <row r="15431" customFormat="1"/>
    <row r="15432" customFormat="1"/>
    <row r="15433" customFormat="1"/>
    <row r="15434" customFormat="1"/>
    <row r="15435" customFormat="1"/>
    <row r="15436" customFormat="1"/>
    <row r="15437" customFormat="1"/>
    <row r="15438" customFormat="1"/>
    <row r="15439" customFormat="1"/>
    <row r="15440" customFormat="1"/>
    <row r="15441" customFormat="1"/>
    <row r="15442" customFormat="1"/>
    <row r="15443" customFormat="1"/>
    <row r="15444" customFormat="1"/>
    <row r="15445" customFormat="1"/>
    <row r="15446" customFormat="1"/>
    <row r="15447" customFormat="1"/>
    <row r="15448" customFormat="1"/>
    <row r="15449" customFormat="1"/>
    <row r="15450" customFormat="1"/>
    <row r="15451" customFormat="1"/>
    <row r="15452" customFormat="1"/>
    <row r="15453" customFormat="1"/>
    <row r="15454" customFormat="1"/>
    <row r="15455" customFormat="1"/>
    <row r="15456" customFormat="1"/>
    <row r="15457" customFormat="1"/>
    <row r="15458" customFormat="1"/>
    <row r="15459" customFormat="1"/>
    <row r="15460" customFormat="1"/>
    <row r="15461" customFormat="1"/>
    <row r="15462" customFormat="1"/>
    <row r="15463" customFormat="1"/>
    <row r="15464" customFormat="1"/>
    <row r="15465" customFormat="1"/>
    <row r="15466" customFormat="1"/>
    <row r="15467" customFormat="1"/>
    <row r="15468" customFormat="1"/>
    <row r="15469" customFormat="1"/>
    <row r="15470" customFormat="1"/>
    <row r="15471" customFormat="1"/>
    <row r="15472" customFormat="1"/>
    <row r="15473" customFormat="1"/>
    <row r="15474" customFormat="1"/>
    <row r="15475" customFormat="1"/>
    <row r="15476" customFormat="1"/>
    <row r="15477" customFormat="1"/>
    <row r="15478" customFormat="1"/>
    <row r="15479" customFormat="1"/>
    <row r="15480" customFormat="1"/>
    <row r="15481" customFormat="1"/>
    <row r="15482" customFormat="1"/>
    <row r="15483" customFormat="1"/>
    <row r="15484" customFormat="1"/>
    <row r="15485" customFormat="1"/>
    <row r="15486" customFormat="1"/>
    <row r="15487" customFormat="1"/>
    <row r="15488" customFormat="1"/>
    <row r="15489" customFormat="1"/>
    <row r="15490" customFormat="1"/>
    <row r="15491" customFormat="1"/>
    <row r="15492" customFormat="1"/>
    <row r="15493" customFormat="1"/>
    <row r="15494" customFormat="1"/>
    <row r="15495" customFormat="1"/>
    <row r="15496" customFormat="1"/>
    <row r="15497" customFormat="1"/>
    <row r="15498" customFormat="1"/>
    <row r="15499" customFormat="1"/>
    <row r="15500" customFormat="1"/>
    <row r="15501" customFormat="1"/>
    <row r="15502" customFormat="1"/>
    <row r="15503" customFormat="1"/>
    <row r="15504" customFormat="1"/>
    <row r="15505" customFormat="1"/>
    <row r="15506" customFormat="1"/>
    <row r="15507" customFormat="1"/>
    <row r="15508" customFormat="1"/>
    <row r="15509" customFormat="1"/>
    <row r="15510" customFormat="1"/>
    <row r="15511" customFormat="1"/>
    <row r="15512" customFormat="1"/>
    <row r="15513" customFormat="1"/>
    <row r="15514" customFormat="1"/>
    <row r="15515" customFormat="1"/>
    <row r="15516" customFormat="1"/>
    <row r="15517" customFormat="1"/>
    <row r="15518" customFormat="1"/>
    <row r="15519" customFormat="1"/>
    <row r="15520" customFormat="1"/>
    <row r="15521" customFormat="1"/>
    <row r="15522" customFormat="1"/>
    <row r="15523" customFormat="1"/>
    <row r="15524" customFormat="1"/>
    <row r="15525" customFormat="1"/>
    <row r="15526" customFormat="1"/>
    <row r="15527" customFormat="1"/>
    <row r="15528" customFormat="1"/>
    <row r="15529" customFormat="1"/>
    <row r="15530" customFormat="1"/>
    <row r="15531" customFormat="1"/>
    <row r="15532" customFormat="1"/>
    <row r="15533" customFormat="1"/>
    <row r="15534" customFormat="1"/>
    <row r="15535" customFormat="1"/>
    <row r="15536" customFormat="1"/>
    <row r="15537" customFormat="1"/>
    <row r="15538" customFormat="1"/>
    <row r="15539" customFormat="1"/>
    <row r="15540" customFormat="1"/>
    <row r="15541" customFormat="1"/>
    <row r="15542" customFormat="1"/>
    <row r="15543" customFormat="1"/>
    <row r="15544" customFormat="1"/>
    <row r="15545" customFormat="1"/>
    <row r="15546" customFormat="1"/>
    <row r="15547" customFormat="1"/>
    <row r="15548" customFormat="1"/>
    <row r="15549" customFormat="1"/>
    <row r="15550" customFormat="1"/>
    <row r="15551" customFormat="1"/>
    <row r="15552" customFormat="1"/>
    <row r="15553" customFormat="1"/>
    <row r="15554" customFormat="1"/>
    <row r="15555" customFormat="1"/>
    <row r="15556" customFormat="1"/>
    <row r="15557" customFormat="1"/>
    <row r="15558" customFormat="1"/>
    <row r="15559" customFormat="1"/>
    <row r="15560" customFormat="1"/>
    <row r="15561" customFormat="1"/>
    <row r="15562" customFormat="1"/>
    <row r="15563" customFormat="1"/>
    <row r="15564" customFormat="1"/>
    <row r="15565" customFormat="1"/>
    <row r="15566" customFormat="1"/>
    <row r="15567" customFormat="1"/>
    <row r="15568" customFormat="1"/>
    <row r="15569" customFormat="1"/>
    <row r="15570" customFormat="1"/>
    <row r="15571" customFormat="1"/>
    <row r="15572" customFormat="1"/>
    <row r="15573" customFormat="1"/>
    <row r="15574" customFormat="1"/>
    <row r="15575" customFormat="1"/>
    <row r="15576" customFormat="1"/>
    <row r="15577" customFormat="1"/>
    <row r="15578" customFormat="1"/>
    <row r="15579" customFormat="1"/>
    <row r="15580" customFormat="1"/>
    <row r="15581" customFormat="1"/>
    <row r="15582" customFormat="1"/>
    <row r="15583" customFormat="1"/>
    <row r="15584" customFormat="1"/>
    <row r="15585" customFormat="1"/>
    <row r="15586" customFormat="1"/>
    <row r="15587" customFormat="1"/>
    <row r="15588" customFormat="1"/>
    <row r="15589" customFormat="1"/>
    <row r="15590" customFormat="1"/>
    <row r="15591" customFormat="1"/>
    <row r="15592" customFormat="1"/>
    <row r="15593" customFormat="1"/>
    <row r="15594" customFormat="1"/>
    <row r="15595" customFormat="1"/>
    <row r="15596" customFormat="1"/>
    <row r="15597" customFormat="1"/>
    <row r="15598" customFormat="1"/>
    <row r="15599" customFormat="1"/>
    <row r="15600" customFormat="1"/>
    <row r="15601" customFormat="1"/>
    <row r="15602" customFormat="1"/>
    <row r="15603" customFormat="1"/>
    <row r="15604" customFormat="1"/>
    <row r="15605" customFormat="1"/>
    <row r="15606" customFormat="1"/>
    <row r="15607" customFormat="1"/>
    <row r="15608" customFormat="1"/>
    <row r="15609" customFormat="1"/>
    <row r="15610" customFormat="1"/>
    <row r="15611" customFormat="1"/>
    <row r="15612" customFormat="1"/>
    <row r="15613" customFormat="1"/>
    <row r="15614" customFormat="1"/>
    <row r="15615" customFormat="1"/>
    <row r="15616" customFormat="1"/>
    <row r="15617" customFormat="1"/>
    <row r="15618" customFormat="1"/>
    <row r="15619" customFormat="1"/>
    <row r="15620" customFormat="1"/>
    <row r="15621" customFormat="1"/>
    <row r="15622" customFormat="1"/>
    <row r="15623" customFormat="1"/>
    <row r="15624" customFormat="1"/>
    <row r="15625" customFormat="1"/>
    <row r="15626" customFormat="1"/>
    <row r="15627" customFormat="1"/>
    <row r="15628" customFormat="1"/>
    <row r="15629" customFormat="1"/>
    <row r="15630" customFormat="1"/>
    <row r="15631" customFormat="1"/>
    <row r="15632" customFormat="1"/>
    <row r="15633" customFormat="1"/>
    <row r="15634" customFormat="1"/>
    <row r="15635" customFormat="1"/>
    <row r="15636" customFormat="1"/>
    <row r="15637" customFormat="1"/>
    <row r="15638" customFormat="1"/>
    <row r="15639" customFormat="1"/>
    <row r="15640" customFormat="1"/>
    <row r="15641" customFormat="1"/>
    <row r="15642" customFormat="1"/>
    <row r="15643" customFormat="1"/>
    <row r="15644" customFormat="1"/>
    <row r="15645" customFormat="1"/>
    <row r="15646" customFormat="1"/>
    <row r="15647" customFormat="1"/>
    <row r="15648" customFormat="1"/>
    <row r="15649" customFormat="1"/>
    <row r="15650" customFormat="1"/>
    <row r="15651" customFormat="1"/>
    <row r="15652" customFormat="1"/>
    <row r="15653" customFormat="1"/>
    <row r="15654" customFormat="1"/>
    <row r="15655" customFormat="1"/>
    <row r="15656" customFormat="1"/>
    <row r="15657" customFormat="1"/>
    <row r="15658" customFormat="1"/>
    <row r="15659" customFormat="1"/>
    <row r="15660" customFormat="1"/>
    <row r="15661" customFormat="1"/>
    <row r="15662" customFormat="1"/>
    <row r="15663" customFormat="1"/>
    <row r="15664" customFormat="1"/>
    <row r="15665" customFormat="1"/>
    <row r="15666" customFormat="1"/>
    <row r="15667" customFormat="1"/>
    <row r="15668" customFormat="1"/>
    <row r="15669" customFormat="1"/>
    <row r="15670" customFormat="1"/>
    <row r="15671" customFormat="1"/>
    <row r="15672" customFormat="1"/>
    <row r="15673" customFormat="1"/>
    <row r="15674" customFormat="1"/>
    <row r="15675" customFormat="1"/>
    <row r="15676" customFormat="1"/>
    <row r="15677" customFormat="1"/>
    <row r="15678" customFormat="1"/>
    <row r="15679" customFormat="1"/>
    <row r="15680" customFormat="1"/>
    <row r="15681" customFormat="1"/>
    <row r="15682" customFormat="1"/>
    <row r="15683" customFormat="1"/>
    <row r="15684" customFormat="1"/>
    <row r="15685" customFormat="1"/>
    <row r="15686" customFormat="1"/>
    <row r="15687" customFormat="1"/>
    <row r="15688" customFormat="1"/>
    <row r="15689" customFormat="1"/>
    <row r="15690" customFormat="1"/>
    <row r="15691" customFormat="1"/>
    <row r="15692" customFormat="1"/>
    <row r="15693" customFormat="1"/>
    <row r="15694" customFormat="1"/>
    <row r="15695" customFormat="1"/>
    <row r="15696" customFormat="1"/>
    <row r="15697" customFormat="1"/>
    <row r="15698" customFormat="1"/>
    <row r="15699" customFormat="1"/>
    <row r="15700" customFormat="1"/>
    <row r="15701" customFormat="1"/>
    <row r="15702" customFormat="1"/>
    <row r="15703" customFormat="1"/>
    <row r="15704" customFormat="1"/>
    <row r="15705" customFormat="1"/>
    <row r="15706" customFormat="1"/>
    <row r="15707" customFormat="1"/>
    <row r="15708" customFormat="1"/>
    <row r="15709" customFormat="1"/>
    <row r="15710" customFormat="1"/>
    <row r="15711" customFormat="1"/>
    <row r="15712" customFormat="1"/>
    <row r="15713" customFormat="1"/>
    <row r="15714" customFormat="1"/>
    <row r="15715" customFormat="1"/>
    <row r="15716" customFormat="1"/>
    <row r="15717" customFormat="1"/>
    <row r="15718" customFormat="1"/>
    <row r="15719" customFormat="1"/>
    <row r="15720" customFormat="1"/>
    <row r="15721" customFormat="1"/>
    <row r="15722" customFormat="1"/>
    <row r="15723" customFormat="1"/>
    <row r="15724" customFormat="1"/>
    <row r="15725" customFormat="1"/>
    <row r="15726" customFormat="1"/>
    <row r="15727" customFormat="1"/>
    <row r="15728" customFormat="1"/>
    <row r="15729" customFormat="1"/>
    <row r="15730" customFormat="1"/>
    <row r="15731" customFormat="1"/>
    <row r="15732" customFormat="1"/>
    <row r="15733" customFormat="1"/>
    <row r="15734" customFormat="1"/>
    <row r="15735" customFormat="1"/>
    <row r="15736" customFormat="1"/>
    <row r="15737" customFormat="1"/>
    <row r="15738" customFormat="1"/>
    <row r="15739" customFormat="1"/>
    <row r="15740" customFormat="1"/>
    <row r="15741" customFormat="1"/>
    <row r="15742" customFormat="1"/>
    <row r="15743" customFormat="1"/>
    <row r="15744" customFormat="1"/>
    <row r="15745" customFormat="1"/>
    <row r="15746" customFormat="1"/>
    <row r="15747" customFormat="1"/>
    <row r="15748" customFormat="1"/>
    <row r="15749" customFormat="1"/>
    <row r="15750" customFormat="1"/>
    <row r="15751" customFormat="1"/>
    <row r="15752" customFormat="1"/>
    <row r="15753" customFormat="1"/>
    <row r="15754" customFormat="1"/>
    <row r="15755" customFormat="1"/>
    <row r="15756" customFormat="1"/>
    <row r="15757" customFormat="1"/>
    <row r="15758" customFormat="1"/>
    <row r="15759" customFormat="1"/>
    <row r="15760" customFormat="1"/>
    <row r="15761" customFormat="1"/>
    <row r="15762" customFormat="1"/>
    <row r="15763" customFormat="1"/>
    <row r="15764" customFormat="1"/>
    <row r="15765" customFormat="1"/>
    <row r="15766" customFormat="1"/>
    <row r="15767" customFormat="1"/>
    <row r="15768" customFormat="1"/>
    <row r="15769" customFormat="1"/>
    <row r="15770" customFormat="1"/>
    <row r="15771" customFormat="1"/>
    <row r="15772" customFormat="1"/>
    <row r="15773" customFormat="1"/>
    <row r="15774" customFormat="1"/>
    <row r="15775" customFormat="1"/>
    <row r="15776" customFormat="1"/>
    <row r="15777" customFormat="1"/>
    <row r="15778" customFormat="1"/>
    <row r="15779" customFormat="1"/>
    <row r="15780" customFormat="1"/>
    <row r="15781" customFormat="1"/>
    <row r="15782" customFormat="1"/>
    <row r="15783" customFormat="1"/>
    <row r="15784" customFormat="1"/>
    <row r="15785" customFormat="1"/>
    <row r="15786" customFormat="1"/>
    <row r="15787" customFormat="1"/>
    <row r="15788" customFormat="1"/>
    <row r="15789" customFormat="1"/>
    <row r="15790" customFormat="1"/>
    <row r="15791" customFormat="1"/>
    <row r="15792" customFormat="1"/>
    <row r="15793" customFormat="1"/>
    <row r="15794" customFormat="1"/>
    <row r="15795" customFormat="1"/>
    <row r="15796" customFormat="1"/>
    <row r="15797" customFormat="1"/>
    <row r="15798" customFormat="1"/>
    <row r="15799" customFormat="1"/>
    <row r="15800" customFormat="1"/>
    <row r="15801" customFormat="1"/>
    <row r="15802" customFormat="1"/>
    <row r="15803" customFormat="1"/>
    <row r="15804" customFormat="1"/>
    <row r="15805" customFormat="1"/>
    <row r="15806" customFormat="1"/>
    <row r="15807" customFormat="1"/>
    <row r="15808" customFormat="1"/>
    <row r="15809" customFormat="1"/>
    <row r="15810" customFormat="1"/>
    <row r="15811" customFormat="1"/>
    <row r="15812" customFormat="1"/>
    <row r="15813" customFormat="1"/>
    <row r="15814" customFormat="1"/>
    <row r="15815" customFormat="1"/>
    <row r="15816" customFormat="1"/>
    <row r="15817" customFormat="1"/>
    <row r="15818" customFormat="1"/>
    <row r="15819" customFormat="1"/>
    <row r="15820" customFormat="1"/>
    <row r="15821" customFormat="1"/>
    <row r="15822" customFormat="1"/>
    <row r="15823" customFormat="1"/>
    <row r="15824" customFormat="1"/>
    <row r="15825" customFormat="1"/>
    <row r="15826" customFormat="1"/>
    <row r="15827" customFormat="1"/>
    <row r="15828" customFormat="1"/>
    <row r="15829" customFormat="1"/>
    <row r="15830" customFormat="1"/>
    <row r="15831" customFormat="1"/>
    <row r="15832" customFormat="1"/>
    <row r="15833" customFormat="1"/>
    <row r="15834" customFormat="1"/>
    <row r="15835" customFormat="1"/>
    <row r="15836" customFormat="1"/>
    <row r="15837" customFormat="1"/>
    <row r="15838" customFormat="1"/>
    <row r="15839" customFormat="1"/>
    <row r="15840" customFormat="1"/>
    <row r="15841" customFormat="1"/>
    <row r="15842" customFormat="1"/>
    <row r="15843" customFormat="1"/>
    <row r="15844" customFormat="1"/>
    <row r="15845" customFormat="1"/>
    <row r="15846" customFormat="1"/>
    <row r="15847" customFormat="1"/>
    <row r="15848" customFormat="1"/>
    <row r="15849" customFormat="1"/>
    <row r="15850" customFormat="1"/>
    <row r="15851" customFormat="1"/>
    <row r="15852" customFormat="1"/>
    <row r="15853" customFormat="1"/>
    <row r="15854" customFormat="1"/>
    <row r="15855" customFormat="1"/>
    <row r="15856" customFormat="1"/>
    <row r="15857" customFormat="1"/>
    <row r="15858" customFormat="1"/>
    <row r="15859" customFormat="1"/>
    <row r="15860" customFormat="1"/>
    <row r="15861" customFormat="1"/>
    <row r="15862" customFormat="1"/>
    <row r="15863" customFormat="1"/>
    <row r="15864" customFormat="1"/>
    <row r="15865" customFormat="1"/>
    <row r="15866" customFormat="1"/>
    <row r="15867" customFormat="1"/>
    <row r="15868" customFormat="1"/>
    <row r="15869" customFormat="1"/>
    <row r="15870" customFormat="1"/>
    <row r="15871" customFormat="1"/>
    <row r="15872" customFormat="1"/>
    <row r="15873" customFormat="1"/>
    <row r="15874" customFormat="1"/>
    <row r="15875" customFormat="1"/>
    <row r="15876" customFormat="1"/>
    <row r="15877" customFormat="1"/>
    <row r="15878" customFormat="1"/>
    <row r="15879" customFormat="1"/>
    <row r="15880" customFormat="1"/>
    <row r="15881" customFormat="1"/>
    <row r="15882" customFormat="1"/>
    <row r="15883" customFormat="1"/>
    <row r="15884" customFormat="1"/>
    <row r="15885" customFormat="1"/>
    <row r="15886" customFormat="1"/>
    <row r="15887" customFormat="1"/>
    <row r="15888" customFormat="1"/>
    <row r="15889" customFormat="1"/>
    <row r="15890" customFormat="1"/>
    <row r="15891" customFormat="1"/>
    <row r="15892" customFormat="1"/>
    <row r="15893" customFormat="1"/>
    <row r="15894" customFormat="1"/>
    <row r="15895" customFormat="1"/>
    <row r="15896" customFormat="1"/>
    <row r="15897" customFormat="1"/>
    <row r="15898" customFormat="1"/>
    <row r="15899" customFormat="1"/>
    <row r="15900" customFormat="1"/>
    <row r="15901" customFormat="1"/>
    <row r="15902" customFormat="1"/>
    <row r="15903" customFormat="1"/>
    <row r="15904" customFormat="1"/>
    <row r="15905" customFormat="1"/>
    <row r="15906" customFormat="1"/>
    <row r="15907" customFormat="1"/>
    <row r="15908" customFormat="1"/>
    <row r="15909" customFormat="1"/>
    <row r="15910" customFormat="1"/>
    <row r="15911" customFormat="1"/>
    <row r="15912" customFormat="1"/>
    <row r="15913" customFormat="1"/>
    <row r="15914" customFormat="1"/>
    <row r="15915" customFormat="1"/>
    <row r="15916" customFormat="1"/>
    <row r="15917" customFormat="1"/>
    <row r="15918" customFormat="1"/>
    <row r="15919" customFormat="1"/>
    <row r="15920" customFormat="1"/>
    <row r="15921" customFormat="1"/>
    <row r="15922" customFormat="1"/>
    <row r="15923" customFormat="1"/>
    <row r="15924" customFormat="1"/>
    <row r="15925" customFormat="1"/>
    <row r="15926" customFormat="1"/>
    <row r="15927" customFormat="1"/>
    <row r="15928" customFormat="1"/>
    <row r="15929" customFormat="1"/>
    <row r="15930" customFormat="1"/>
    <row r="15931" customFormat="1"/>
    <row r="15932" customFormat="1"/>
    <row r="15933" customFormat="1"/>
    <row r="15934" customFormat="1"/>
    <row r="15935" customFormat="1"/>
    <row r="15936" customFormat="1"/>
    <row r="15937" customFormat="1"/>
    <row r="15938" customFormat="1"/>
    <row r="15939" customFormat="1"/>
    <row r="15940" customFormat="1"/>
    <row r="15941" customFormat="1"/>
    <row r="15942" customFormat="1"/>
    <row r="15943" customFormat="1"/>
    <row r="15944" customFormat="1"/>
    <row r="15945" customFormat="1"/>
    <row r="15946" customFormat="1"/>
    <row r="15947" customFormat="1"/>
    <row r="15948" customFormat="1"/>
    <row r="15949" customFormat="1"/>
    <row r="15950" customFormat="1"/>
    <row r="15951" customFormat="1"/>
    <row r="15952" customFormat="1"/>
    <row r="15953" customFormat="1"/>
    <row r="15954" customFormat="1"/>
    <row r="15955" customFormat="1"/>
    <row r="15956" customFormat="1"/>
    <row r="15957" customFormat="1"/>
    <row r="15958" customFormat="1"/>
    <row r="15959" customFormat="1"/>
    <row r="15960" customFormat="1"/>
    <row r="15961" customFormat="1"/>
    <row r="15962" customFormat="1"/>
    <row r="15963" customFormat="1"/>
    <row r="15964" customFormat="1"/>
    <row r="15965" customFormat="1"/>
    <row r="15966" customFormat="1"/>
    <row r="15967" customFormat="1"/>
    <row r="15968" customFormat="1"/>
    <row r="15969" customFormat="1"/>
    <row r="15970" customFormat="1"/>
    <row r="15971" customFormat="1"/>
    <row r="15972" customFormat="1"/>
    <row r="15973" customFormat="1"/>
    <row r="15974" customFormat="1"/>
    <row r="15975" customFormat="1"/>
    <row r="15976" customFormat="1"/>
    <row r="15977" customFormat="1"/>
    <row r="15978" customFormat="1"/>
    <row r="15979" customFormat="1"/>
    <row r="15980" customFormat="1"/>
    <row r="15981" customFormat="1"/>
    <row r="15982" customFormat="1"/>
    <row r="15983" customFormat="1"/>
    <row r="15984" customFormat="1"/>
    <row r="15985" customFormat="1"/>
    <row r="15986" customFormat="1"/>
    <row r="15987" customFormat="1"/>
    <row r="15988" customFormat="1"/>
    <row r="15989" customFormat="1"/>
    <row r="15990" customFormat="1"/>
    <row r="15991" customFormat="1"/>
    <row r="15992" customFormat="1"/>
    <row r="15993" customFormat="1"/>
    <row r="15994" customFormat="1"/>
    <row r="15995" customFormat="1"/>
    <row r="15996" customFormat="1"/>
    <row r="15997" customFormat="1"/>
    <row r="15998" customFormat="1"/>
    <row r="15999" customFormat="1"/>
    <row r="16000" customFormat="1"/>
    <row r="16001" customFormat="1"/>
    <row r="16002" customFormat="1"/>
    <row r="16003" customFormat="1"/>
    <row r="16004" customFormat="1"/>
    <row r="16005" customFormat="1"/>
    <row r="16006" customFormat="1"/>
    <row r="16007" customFormat="1"/>
    <row r="16008" customFormat="1"/>
    <row r="16009" customFormat="1"/>
    <row r="16010" customFormat="1"/>
    <row r="16011" customFormat="1"/>
    <row r="16012" customFormat="1"/>
    <row r="16013" customFormat="1"/>
    <row r="16014" customFormat="1"/>
    <row r="16015" customFormat="1"/>
    <row r="16016" customFormat="1"/>
    <row r="16017" customFormat="1"/>
    <row r="16018" customFormat="1"/>
    <row r="16019" customFormat="1"/>
    <row r="16020" customFormat="1"/>
    <row r="16021" customFormat="1"/>
    <row r="16022" customFormat="1"/>
    <row r="16023" customFormat="1"/>
    <row r="16024" customFormat="1"/>
    <row r="16025" customFormat="1"/>
    <row r="16026" customFormat="1"/>
    <row r="16027" customFormat="1"/>
    <row r="16028" customFormat="1"/>
    <row r="16029" customFormat="1"/>
    <row r="16030" customFormat="1"/>
    <row r="16031" customFormat="1"/>
    <row r="16032" customFormat="1"/>
    <row r="16033" customFormat="1"/>
    <row r="16034" customFormat="1"/>
    <row r="16035" customFormat="1"/>
    <row r="16036" customFormat="1"/>
    <row r="16037" customFormat="1"/>
    <row r="16038" customFormat="1"/>
    <row r="16039" customFormat="1"/>
    <row r="16040" customFormat="1"/>
    <row r="16041" customFormat="1"/>
    <row r="16042" customFormat="1"/>
    <row r="16043" customFormat="1"/>
    <row r="16044" customFormat="1"/>
    <row r="16045" customFormat="1"/>
    <row r="16046" customFormat="1"/>
    <row r="16047" customFormat="1"/>
    <row r="16048" customFormat="1"/>
    <row r="16049" customFormat="1"/>
    <row r="16050" customFormat="1"/>
    <row r="16051" customFormat="1"/>
    <row r="16052" customFormat="1"/>
    <row r="16053" customFormat="1"/>
    <row r="16054" customFormat="1"/>
    <row r="16055" customFormat="1"/>
    <row r="16056" customFormat="1"/>
    <row r="16057" customFormat="1"/>
    <row r="16058" customFormat="1"/>
    <row r="16059" customFormat="1"/>
    <row r="16060" customFormat="1"/>
    <row r="16061" customFormat="1"/>
    <row r="16062" customFormat="1"/>
    <row r="16063" customFormat="1"/>
    <row r="16064" customFormat="1"/>
    <row r="16065" customFormat="1"/>
    <row r="16066" customFormat="1"/>
    <row r="16067" customFormat="1"/>
    <row r="16068" customFormat="1"/>
    <row r="16069" customFormat="1"/>
    <row r="16070" customFormat="1"/>
    <row r="16071" customFormat="1"/>
    <row r="16072" customFormat="1"/>
    <row r="16073" customFormat="1"/>
    <row r="16074" customFormat="1"/>
    <row r="16075" customFormat="1"/>
    <row r="16076" customFormat="1"/>
    <row r="16077" customFormat="1"/>
    <row r="16078" customFormat="1"/>
    <row r="16079" customFormat="1"/>
    <row r="16080" customFormat="1"/>
    <row r="16081" customFormat="1"/>
    <row r="16082" customFormat="1"/>
    <row r="16083" customFormat="1"/>
    <row r="16084" customFormat="1"/>
    <row r="16085" customFormat="1"/>
    <row r="16086" customFormat="1"/>
    <row r="16087" customFormat="1"/>
    <row r="16088" customFormat="1"/>
    <row r="16089" customFormat="1"/>
    <row r="16090" customFormat="1"/>
    <row r="16091" customFormat="1"/>
    <row r="16092" customFormat="1"/>
    <row r="16093" customFormat="1"/>
    <row r="16094" customFormat="1"/>
    <row r="16095" customFormat="1"/>
    <row r="16096" customFormat="1"/>
    <row r="16097" customFormat="1"/>
    <row r="16098" customFormat="1"/>
    <row r="16099" customFormat="1"/>
    <row r="16100" customFormat="1"/>
    <row r="16101" customFormat="1"/>
    <row r="16102" customFormat="1"/>
    <row r="16103" customFormat="1"/>
    <row r="16104" customFormat="1"/>
    <row r="16105" customFormat="1"/>
    <row r="16106" customFormat="1"/>
    <row r="16107" customFormat="1"/>
    <row r="16108" customFormat="1"/>
    <row r="16109" customFormat="1"/>
    <row r="16110" customFormat="1"/>
    <row r="16111" customFormat="1"/>
    <row r="16112" customFormat="1"/>
    <row r="16113" customFormat="1"/>
    <row r="16114" customFormat="1"/>
    <row r="16115" customFormat="1"/>
    <row r="16116" customFormat="1"/>
    <row r="16117" customFormat="1"/>
    <row r="16118" customFormat="1"/>
    <row r="16119" customFormat="1"/>
    <row r="16120" customFormat="1"/>
    <row r="16121" customFormat="1"/>
    <row r="16122" customFormat="1"/>
    <row r="16123" customFormat="1"/>
    <row r="16124" customFormat="1"/>
    <row r="16125" customFormat="1"/>
    <row r="16126" customFormat="1"/>
    <row r="16127" customFormat="1"/>
    <row r="16128" customFormat="1"/>
    <row r="16129" customFormat="1"/>
    <row r="16130" customFormat="1"/>
    <row r="16131" customFormat="1"/>
    <row r="16132" customFormat="1"/>
    <row r="16133" customFormat="1"/>
    <row r="16134" customFormat="1"/>
    <row r="16135" customFormat="1"/>
    <row r="16136" customFormat="1"/>
    <row r="16137" customFormat="1"/>
    <row r="16138" customFormat="1"/>
    <row r="16139" customFormat="1"/>
    <row r="16140" customFormat="1"/>
    <row r="16141" customFormat="1"/>
    <row r="16142" customFormat="1"/>
    <row r="16143" customFormat="1"/>
    <row r="16144" customFormat="1"/>
    <row r="16145" customFormat="1"/>
    <row r="16146" customFormat="1"/>
    <row r="16147" customFormat="1"/>
    <row r="16148" customFormat="1"/>
    <row r="16149" customFormat="1"/>
    <row r="16150" customFormat="1"/>
    <row r="16151" customFormat="1"/>
    <row r="16152" customFormat="1"/>
    <row r="16153" customFormat="1"/>
    <row r="16154" customFormat="1"/>
    <row r="16155" customFormat="1"/>
    <row r="16156" customFormat="1"/>
    <row r="16157" customFormat="1"/>
    <row r="16158" customFormat="1"/>
    <row r="16159" customFormat="1"/>
    <row r="16160" customFormat="1"/>
    <row r="16161" customFormat="1"/>
    <row r="16162" customFormat="1"/>
    <row r="16163" customFormat="1"/>
    <row r="16164" customFormat="1"/>
    <row r="16165" customFormat="1"/>
    <row r="16166" customFormat="1"/>
    <row r="16167" customFormat="1"/>
    <row r="16168" customFormat="1"/>
    <row r="16169" customFormat="1"/>
    <row r="16170" customFormat="1"/>
    <row r="16171" customFormat="1"/>
    <row r="16172" customFormat="1"/>
    <row r="16173" customFormat="1"/>
    <row r="16174" customFormat="1"/>
    <row r="16175" customFormat="1"/>
    <row r="16176" customFormat="1"/>
    <row r="16177" customFormat="1"/>
    <row r="16178" customFormat="1"/>
    <row r="16179" customFormat="1"/>
    <row r="16180" customFormat="1"/>
    <row r="16181" customFormat="1"/>
    <row r="16182" customFormat="1"/>
    <row r="16183" customFormat="1"/>
    <row r="16184" customFormat="1"/>
    <row r="16185" customFormat="1"/>
    <row r="16186" customFormat="1"/>
    <row r="16187" customFormat="1"/>
    <row r="16188" customFormat="1"/>
    <row r="16189" customFormat="1"/>
    <row r="16190" customFormat="1"/>
    <row r="16191" customFormat="1"/>
    <row r="16192" customFormat="1"/>
    <row r="16193" customFormat="1"/>
    <row r="16194" customFormat="1"/>
    <row r="16195" customFormat="1"/>
    <row r="16196" customFormat="1"/>
    <row r="16197" customFormat="1"/>
    <row r="16198" customFormat="1"/>
    <row r="16199" customFormat="1"/>
    <row r="16200" customFormat="1"/>
    <row r="16201" customFormat="1"/>
    <row r="16202" customFormat="1"/>
    <row r="16203" customFormat="1"/>
    <row r="16204" customFormat="1"/>
    <row r="16205" customFormat="1"/>
    <row r="16206" customFormat="1"/>
    <row r="16207" customFormat="1"/>
    <row r="16208" customFormat="1"/>
    <row r="16209" customFormat="1"/>
    <row r="16210" customFormat="1"/>
    <row r="16211" customFormat="1"/>
    <row r="16212" customFormat="1"/>
    <row r="16213" customFormat="1"/>
    <row r="16214" customFormat="1"/>
    <row r="16215" customFormat="1"/>
    <row r="16216" customFormat="1"/>
    <row r="16217" customFormat="1"/>
    <row r="16218" customFormat="1"/>
    <row r="16219" customFormat="1"/>
    <row r="16220" customFormat="1"/>
    <row r="16221" customFormat="1"/>
    <row r="16222" customFormat="1"/>
    <row r="16223" customFormat="1"/>
    <row r="16224" customFormat="1"/>
    <row r="16225" customFormat="1"/>
    <row r="16226" customFormat="1"/>
    <row r="16227" customFormat="1"/>
    <row r="16228" customFormat="1"/>
    <row r="16229" customFormat="1"/>
    <row r="16230" customFormat="1"/>
    <row r="16231" customFormat="1"/>
    <row r="16232" customFormat="1"/>
    <row r="16233" customFormat="1"/>
    <row r="16234" customFormat="1"/>
    <row r="16235" customFormat="1"/>
    <row r="16236" customFormat="1"/>
    <row r="16237" customFormat="1"/>
    <row r="16238" customFormat="1"/>
    <row r="16239" customFormat="1"/>
    <row r="16240" customFormat="1"/>
    <row r="16241" customFormat="1"/>
    <row r="16242" customFormat="1"/>
    <row r="16243" customFormat="1"/>
    <row r="16244" customFormat="1"/>
    <row r="16245" customFormat="1"/>
    <row r="16246" customFormat="1"/>
    <row r="16247" customFormat="1"/>
    <row r="16248" customFormat="1"/>
    <row r="16249" customFormat="1"/>
    <row r="16250" customFormat="1"/>
    <row r="16251" customFormat="1"/>
    <row r="16252" customFormat="1"/>
    <row r="16253" customFormat="1"/>
    <row r="16254" customFormat="1"/>
    <row r="16255" customFormat="1"/>
    <row r="16256" customFormat="1"/>
    <row r="16257" customFormat="1"/>
    <row r="16258" customFormat="1"/>
    <row r="16259" customFormat="1"/>
    <row r="16260" customFormat="1"/>
    <row r="16261" customFormat="1"/>
    <row r="16262" customFormat="1"/>
    <row r="16263" customFormat="1"/>
    <row r="16264" customFormat="1"/>
    <row r="16265" customFormat="1"/>
    <row r="16266" customFormat="1"/>
    <row r="16267" customFormat="1"/>
    <row r="16268" customFormat="1"/>
    <row r="16269" customFormat="1"/>
    <row r="16270" customFormat="1"/>
    <row r="16271" customFormat="1"/>
    <row r="16272" customFormat="1"/>
    <row r="16273" customFormat="1"/>
    <row r="16274" customFormat="1"/>
    <row r="16275" customFormat="1"/>
    <row r="16276" customFormat="1"/>
    <row r="16277" customFormat="1"/>
    <row r="16278" customFormat="1"/>
    <row r="16279" customFormat="1"/>
    <row r="16280" customFormat="1"/>
    <row r="16281" customFormat="1"/>
    <row r="16282" customFormat="1"/>
    <row r="16283" customFormat="1"/>
    <row r="16284" customFormat="1"/>
    <row r="16285" customFormat="1"/>
    <row r="16286" customFormat="1"/>
    <row r="16287" customFormat="1"/>
    <row r="16288" customFormat="1"/>
    <row r="16289" customFormat="1"/>
    <row r="16290" customFormat="1"/>
    <row r="16291" customFormat="1"/>
    <row r="16292" customFormat="1"/>
    <row r="16293" customFormat="1"/>
    <row r="16294" customFormat="1"/>
    <row r="16295" customFormat="1"/>
    <row r="16296" customFormat="1"/>
    <row r="16297" customFormat="1"/>
    <row r="16298" customFormat="1"/>
    <row r="16299" customFormat="1"/>
    <row r="16300" customFormat="1"/>
    <row r="16301" customFormat="1"/>
    <row r="16302" customFormat="1"/>
    <row r="16303" customFormat="1"/>
    <row r="16304" customFormat="1"/>
    <row r="16305" customFormat="1"/>
    <row r="16306" customFormat="1"/>
    <row r="16307" customFormat="1"/>
    <row r="16308" customFormat="1"/>
    <row r="16309" customFormat="1"/>
    <row r="16310" customFormat="1"/>
    <row r="16311" customFormat="1"/>
    <row r="16312" customFormat="1"/>
    <row r="16313" customFormat="1"/>
    <row r="16314" customFormat="1"/>
    <row r="16315" customFormat="1"/>
    <row r="16316" customFormat="1"/>
    <row r="16317" customFormat="1"/>
    <row r="16318" customFormat="1"/>
    <row r="16319" customFormat="1"/>
    <row r="16320" customFormat="1"/>
    <row r="16321" customFormat="1"/>
    <row r="16322" customFormat="1"/>
    <row r="16323" customFormat="1"/>
    <row r="16324" customFormat="1"/>
    <row r="16325" customFormat="1"/>
    <row r="16326" customFormat="1"/>
    <row r="16327" customFormat="1"/>
    <row r="16328" customFormat="1"/>
    <row r="16329" customFormat="1"/>
    <row r="16330" customFormat="1"/>
    <row r="16331" customFormat="1"/>
    <row r="16332" customFormat="1"/>
    <row r="16333" customFormat="1"/>
    <row r="16334" customFormat="1"/>
    <row r="16335" customFormat="1"/>
    <row r="16336" customFormat="1"/>
    <row r="16337" customFormat="1"/>
    <row r="16338" customFormat="1"/>
    <row r="16339" customFormat="1"/>
    <row r="16340" customFormat="1"/>
    <row r="16341" customFormat="1"/>
    <row r="16342" customFormat="1"/>
    <row r="16343" customFormat="1"/>
    <row r="16344" customFormat="1"/>
    <row r="16345" customFormat="1"/>
    <row r="16346" customFormat="1"/>
    <row r="16347" customFormat="1"/>
    <row r="16348" customFormat="1"/>
    <row r="16349" customFormat="1"/>
    <row r="16350" customFormat="1"/>
    <row r="16351" customFormat="1"/>
    <row r="16352" customFormat="1"/>
    <row r="16353" customFormat="1"/>
    <row r="16354" customFormat="1"/>
    <row r="16355" customFormat="1"/>
    <row r="16356" customFormat="1"/>
    <row r="16357" customFormat="1"/>
    <row r="16358" customFormat="1"/>
    <row r="16359" customFormat="1"/>
    <row r="16360" customFormat="1"/>
    <row r="16361" customFormat="1"/>
    <row r="16362" customFormat="1"/>
    <row r="16363" customFormat="1"/>
    <row r="16364" customFormat="1"/>
    <row r="16365" customFormat="1"/>
    <row r="16366" customFormat="1"/>
    <row r="16367" customFormat="1"/>
    <row r="16368" customFormat="1"/>
    <row r="16369" customFormat="1"/>
    <row r="16370" customFormat="1"/>
    <row r="16371" customFormat="1"/>
    <row r="16372" customFormat="1"/>
    <row r="16373" customFormat="1"/>
    <row r="16374" customFormat="1"/>
    <row r="16375" customFormat="1"/>
    <row r="16376" customFormat="1"/>
    <row r="16377" customFormat="1"/>
    <row r="16378" customFormat="1"/>
    <row r="16379" customFormat="1"/>
    <row r="16380" customFormat="1"/>
    <row r="16381" customFormat="1"/>
    <row r="16382" customFormat="1"/>
    <row r="16383" customFormat="1"/>
    <row r="16384" customFormat="1"/>
  </sheetData>
  <mergeCells count="3">
    <mergeCell ref="A1:B1"/>
    <mergeCell ref="A2:B2"/>
    <mergeCell ref="A3:B3"/>
  </mergeCells>
  <printOptions horizontalCentered="1"/>
  <pageMargins left="0.235416666666667" right="0.235416666666667" top="0.511805555555556" bottom="0.471527777777778" header="0.313888888888889" footer="0.196527777777778"/>
  <pageSetup paperSize="9" orientation="portrait" blackAndWhite="1" errors="blank"/>
  <headerFooter alignWithMargins="0">
    <oddFooter>&amp;C&amp;P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3"/>
  <sheetViews>
    <sheetView topLeftCell="A31" workbookViewId="0">
      <selection activeCell="A1" sqref="$A1:$XFD1048576"/>
    </sheetView>
  </sheetViews>
  <sheetFormatPr defaultColWidth="9" defaultRowHeight="13.5" outlineLevelCol="3"/>
  <cols>
    <col min="1" max="1" width="6.38333333333333" style="597" customWidth="1"/>
    <col min="2" max="2" width="74.8833333333333" style="597" customWidth="1"/>
    <col min="3" max="16384" width="9" style="597"/>
  </cols>
  <sheetData>
    <row r="1" s="595" customFormat="1" ht="26.1" customHeight="1" spans="2:2">
      <c r="B1" s="598" t="s">
        <v>2</v>
      </c>
    </row>
    <row r="2" s="595" customFormat="1" ht="26.1" customHeight="1" spans="2:2">
      <c r="B2" s="599" t="s">
        <v>3</v>
      </c>
    </row>
    <row r="3" s="596" customFormat="1" ht="26.1" customHeight="1" spans="2:2">
      <c r="B3" s="600" t="s">
        <v>4</v>
      </c>
    </row>
    <row r="4" ht="26.1" customHeight="1" spans="2:2">
      <c r="B4" s="601" t="s">
        <v>5</v>
      </c>
    </row>
    <row r="5" ht="26.1" customHeight="1" spans="2:2">
      <c r="B5" s="601" t="s">
        <v>6</v>
      </c>
    </row>
    <row r="6" ht="26.1" customHeight="1" spans="2:2">
      <c r="B6" s="601" t="s">
        <v>7</v>
      </c>
    </row>
    <row r="7" ht="26.1" customHeight="1" spans="2:2">
      <c r="B7" s="601" t="s">
        <v>8</v>
      </c>
    </row>
    <row r="8" ht="26.1" customHeight="1" spans="2:2">
      <c r="B8" s="600" t="s">
        <v>9</v>
      </c>
    </row>
    <row r="9" ht="26.1" customHeight="1" spans="2:2">
      <c r="B9" s="601" t="s">
        <v>10</v>
      </c>
    </row>
    <row r="10" ht="26.1" customHeight="1" spans="2:2">
      <c r="B10" s="601" t="s">
        <v>11</v>
      </c>
    </row>
    <row r="11" ht="26.1" customHeight="1" spans="2:4">
      <c r="B11" s="601" t="s">
        <v>12</v>
      </c>
      <c r="D11" s="597" t="s">
        <v>13</v>
      </c>
    </row>
    <row r="12" ht="26.1" customHeight="1" spans="2:2">
      <c r="B12" s="601" t="s">
        <v>14</v>
      </c>
    </row>
    <row r="13" ht="26.1" customHeight="1" spans="2:2">
      <c r="B13" s="600" t="s">
        <v>15</v>
      </c>
    </row>
    <row r="14" ht="26.1" customHeight="1" spans="2:2">
      <c r="B14" s="601" t="s">
        <v>16</v>
      </c>
    </row>
    <row r="15" ht="26.1" customHeight="1" spans="2:2">
      <c r="B15" s="600" t="s">
        <v>17</v>
      </c>
    </row>
    <row r="16" ht="26.1" customHeight="1" spans="2:2">
      <c r="B16" s="601" t="s">
        <v>18</v>
      </c>
    </row>
    <row r="17" ht="26.1" customHeight="1" spans="2:2">
      <c r="B17" s="601" t="s">
        <v>19</v>
      </c>
    </row>
    <row r="18" ht="26.1" customHeight="1" spans="2:2">
      <c r="B18" s="601"/>
    </row>
    <row r="19" ht="26.1" customHeight="1" spans="2:2">
      <c r="B19" s="599" t="s">
        <v>20</v>
      </c>
    </row>
    <row r="20" ht="26.1" customHeight="1" spans="2:2">
      <c r="B20" s="600" t="s">
        <v>4</v>
      </c>
    </row>
    <row r="21" ht="26.1" customHeight="1" spans="2:2">
      <c r="B21" s="601" t="s">
        <v>21</v>
      </c>
    </row>
    <row r="22" ht="26.1" customHeight="1" spans="2:2">
      <c r="B22" s="601" t="s">
        <v>22</v>
      </c>
    </row>
    <row r="23" ht="39" customHeight="1" spans="2:2">
      <c r="B23" s="601" t="s">
        <v>23</v>
      </c>
    </row>
    <row r="24" ht="39" customHeight="1" spans="2:2">
      <c r="B24" s="601" t="s">
        <v>24</v>
      </c>
    </row>
    <row r="25" ht="26.1" customHeight="1" spans="2:2">
      <c r="B25" s="601" t="s">
        <v>25</v>
      </c>
    </row>
    <row r="26" ht="26.1" customHeight="1" spans="2:2">
      <c r="B26" s="601" t="s">
        <v>26</v>
      </c>
    </row>
    <row r="27" ht="26.1" customHeight="1" spans="2:2">
      <c r="B27" s="600" t="s">
        <v>9</v>
      </c>
    </row>
    <row r="28" ht="26.1" customHeight="1" spans="2:2">
      <c r="B28" s="601" t="s">
        <v>27</v>
      </c>
    </row>
    <row r="29" ht="26.1" customHeight="1" spans="2:2">
      <c r="B29" s="601" t="s">
        <v>28</v>
      </c>
    </row>
    <row r="30" ht="26.1" customHeight="1" spans="2:2">
      <c r="B30" s="601" t="s">
        <v>29</v>
      </c>
    </row>
    <row r="31" ht="26.1" customHeight="1" spans="2:2">
      <c r="B31" s="601" t="s">
        <v>30</v>
      </c>
    </row>
    <row r="32" ht="26.1" customHeight="1" spans="2:2">
      <c r="B32" s="600" t="s">
        <v>15</v>
      </c>
    </row>
    <row r="33" ht="26.1" customHeight="1" spans="2:2">
      <c r="B33" s="601" t="s">
        <v>31</v>
      </c>
    </row>
    <row r="34" ht="26.1" customHeight="1" spans="2:2">
      <c r="B34" s="600" t="s">
        <v>17</v>
      </c>
    </row>
    <row r="35" ht="26.1" customHeight="1" spans="2:2">
      <c r="B35" s="601" t="s">
        <v>32</v>
      </c>
    </row>
    <row r="36" ht="26.1" customHeight="1" spans="2:2">
      <c r="B36" s="601" t="s">
        <v>33</v>
      </c>
    </row>
    <row r="37" ht="26.1" customHeight="1" spans="2:2">
      <c r="B37" s="600" t="s">
        <v>34</v>
      </c>
    </row>
    <row r="38" ht="26.1" customHeight="1" spans="2:2">
      <c r="B38" s="601" t="s">
        <v>35</v>
      </c>
    </row>
    <row r="39" ht="26.1" customHeight="1" spans="2:2">
      <c r="B39" s="600" t="s">
        <v>36</v>
      </c>
    </row>
    <row r="40" ht="26.1" customHeight="1" spans="2:2">
      <c r="B40" s="601" t="s">
        <v>37</v>
      </c>
    </row>
    <row r="43" spans="1:1">
      <c r="A43" s="602"/>
    </row>
  </sheetData>
  <pageMargins left="0.699305555555556" right="0.699305555555556" top="0.75" bottom="0.75" header="0.3" footer="0.3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3"/>
  <sheetViews>
    <sheetView showZeros="0" workbookViewId="0">
      <selection activeCell="G22" sqref="G22"/>
    </sheetView>
  </sheetViews>
  <sheetFormatPr defaultColWidth="9" defaultRowHeight="20.1" customHeight="1" outlineLevelCol="3"/>
  <cols>
    <col min="1" max="1" width="37.8833333333333" style="182" customWidth="1"/>
    <col min="2" max="2" width="12.75" style="183" customWidth="1"/>
    <col min="3" max="3" width="32.5" style="184" customWidth="1"/>
    <col min="4" max="4" width="13.5" style="164" customWidth="1"/>
    <col min="5" max="16384" width="9" style="165"/>
  </cols>
  <sheetData>
    <row r="1" customHeight="1" spans="1:4">
      <c r="A1" s="139" t="s">
        <v>1215</v>
      </c>
      <c r="B1" s="139"/>
      <c r="C1" s="139"/>
      <c r="D1" s="139"/>
    </row>
    <row r="2" ht="29.25" customHeight="1" spans="1:4">
      <c r="A2" s="140" t="s">
        <v>1216</v>
      </c>
      <c r="B2" s="140"/>
      <c r="C2" s="140"/>
      <c r="D2" s="140"/>
    </row>
    <row r="3" customHeight="1" spans="1:4">
      <c r="A3" s="185"/>
      <c r="B3" s="185"/>
      <c r="C3" s="185"/>
      <c r="D3" s="170" t="s">
        <v>40</v>
      </c>
    </row>
    <row r="4" ht="24" customHeight="1" spans="1:4">
      <c r="A4" s="186" t="s">
        <v>578</v>
      </c>
      <c r="B4" s="187" t="s">
        <v>42</v>
      </c>
      <c r="C4" s="188" t="s">
        <v>120</v>
      </c>
      <c r="D4" s="189" t="s">
        <v>42</v>
      </c>
    </row>
    <row r="5" ht="24" customHeight="1" spans="1:4">
      <c r="A5" s="190" t="s">
        <v>49</v>
      </c>
      <c r="B5" s="191">
        <f>B6+B18</f>
        <v>392642</v>
      </c>
      <c r="C5" s="192" t="s">
        <v>49</v>
      </c>
      <c r="D5" s="193">
        <f>D6+D18</f>
        <v>392642</v>
      </c>
    </row>
    <row r="6" ht="24" customHeight="1" spans="1:4">
      <c r="A6" s="127" t="s">
        <v>50</v>
      </c>
      <c r="B6" s="191">
        <f>SUM(B7:B17)</f>
        <v>1000</v>
      </c>
      <c r="C6" s="194" t="s">
        <v>51</v>
      </c>
      <c r="D6" s="193">
        <f>SUM(D8:D14)</f>
        <v>332338</v>
      </c>
    </row>
    <row r="7" customHeight="1" spans="1:4">
      <c r="A7" s="115" t="s">
        <v>579</v>
      </c>
      <c r="B7" s="82"/>
      <c r="C7" s="195" t="s">
        <v>580</v>
      </c>
      <c r="D7" s="193"/>
    </row>
    <row r="8" customHeight="1" spans="1:4">
      <c r="A8" s="115" t="s">
        <v>1217</v>
      </c>
      <c r="B8" s="82"/>
      <c r="C8" s="195" t="s">
        <v>582</v>
      </c>
      <c r="D8" s="84">
        <v>433</v>
      </c>
    </row>
    <row r="9" customHeight="1" spans="1:4">
      <c r="A9" s="115" t="s">
        <v>1218</v>
      </c>
      <c r="B9" s="82"/>
      <c r="C9" s="195" t="s">
        <v>584</v>
      </c>
      <c r="D9" s="84">
        <v>274867</v>
      </c>
    </row>
    <row r="10" customHeight="1" spans="1:4">
      <c r="A10" s="115" t="s">
        <v>1219</v>
      </c>
      <c r="B10" s="82"/>
      <c r="C10" s="195" t="s">
        <v>586</v>
      </c>
      <c r="D10" s="84">
        <v>1514</v>
      </c>
    </row>
    <row r="11" customHeight="1" spans="1:4">
      <c r="A11" s="115" t="s">
        <v>1220</v>
      </c>
      <c r="B11" s="82"/>
      <c r="C11" s="195" t="s">
        <v>588</v>
      </c>
      <c r="D11" s="84"/>
    </row>
    <row r="12" customHeight="1" spans="1:4">
      <c r="A12" s="115" t="s">
        <v>1221</v>
      </c>
      <c r="B12" s="82"/>
      <c r="C12" s="195" t="s">
        <v>590</v>
      </c>
      <c r="D12" s="84">
        <v>8722</v>
      </c>
    </row>
    <row r="13" customHeight="1" spans="1:4">
      <c r="A13" s="115" t="s">
        <v>1222</v>
      </c>
      <c r="B13" s="82"/>
      <c r="C13" s="195" t="s">
        <v>592</v>
      </c>
      <c r="D13" s="84">
        <v>46800</v>
      </c>
    </row>
    <row r="14" customHeight="1" spans="1:4">
      <c r="A14" s="115" t="s">
        <v>1223</v>
      </c>
      <c r="B14" s="82"/>
      <c r="C14" s="195" t="s">
        <v>594</v>
      </c>
      <c r="D14" s="84">
        <v>2</v>
      </c>
    </row>
    <row r="15" customHeight="1" spans="1:4">
      <c r="A15" s="115" t="s">
        <v>1224</v>
      </c>
      <c r="B15" s="82">
        <v>1000</v>
      </c>
      <c r="C15" s="195"/>
      <c r="D15" s="196"/>
    </row>
    <row r="16" customHeight="1" spans="1:4">
      <c r="A16" s="197" t="s">
        <v>1225</v>
      </c>
      <c r="B16" s="82"/>
      <c r="C16" s="195"/>
      <c r="D16" s="196"/>
    </row>
    <row r="17" customHeight="1" spans="1:4">
      <c r="A17" s="115" t="s">
        <v>1226</v>
      </c>
      <c r="B17" s="82"/>
      <c r="C17" s="198"/>
      <c r="D17" s="199"/>
    </row>
    <row r="18" customHeight="1" spans="1:4">
      <c r="A18" s="127" t="s">
        <v>98</v>
      </c>
      <c r="B18" s="191">
        <f>B19+B23+B20</f>
        <v>391642</v>
      </c>
      <c r="C18" s="129" t="s">
        <v>100</v>
      </c>
      <c r="D18" s="193">
        <f>D19+D20+D21+D22</f>
        <v>60304</v>
      </c>
    </row>
    <row r="19" customHeight="1" spans="1:4">
      <c r="A19" s="115" t="s">
        <v>101</v>
      </c>
      <c r="B19" s="200">
        <v>304709</v>
      </c>
      <c r="C19" s="195" t="s">
        <v>102</v>
      </c>
      <c r="D19" s="201">
        <v>304</v>
      </c>
    </row>
    <row r="20" customHeight="1" spans="1:4">
      <c r="A20" s="202" t="s">
        <v>1227</v>
      </c>
      <c r="B20" s="200"/>
      <c r="C20" s="195" t="s">
        <v>104</v>
      </c>
      <c r="D20" s="201">
        <v>0</v>
      </c>
    </row>
    <row r="21" customHeight="1" spans="1:4">
      <c r="A21" s="203" t="s">
        <v>1228</v>
      </c>
      <c r="B21" s="200"/>
      <c r="C21" s="195" t="s">
        <v>105</v>
      </c>
      <c r="D21" s="201">
        <v>60000</v>
      </c>
    </row>
    <row r="22" customHeight="1" spans="1:4">
      <c r="A22" s="204" t="s">
        <v>114</v>
      </c>
      <c r="B22" s="205"/>
      <c r="C22" s="206" t="s">
        <v>733</v>
      </c>
      <c r="D22" s="201">
        <f>D23+D24</f>
        <v>0</v>
      </c>
    </row>
    <row r="23" customHeight="1" spans="1:4">
      <c r="A23" s="204" t="s">
        <v>1229</v>
      </c>
      <c r="B23" s="205">
        <v>86933</v>
      </c>
      <c r="C23" s="207" t="s">
        <v>734</v>
      </c>
      <c r="D23" s="208"/>
    </row>
    <row r="24" customHeight="1" spans="1:4">
      <c r="A24" s="209"/>
      <c r="B24" s="210"/>
      <c r="C24" s="211" t="s">
        <v>735</v>
      </c>
      <c r="D24" s="212"/>
    </row>
    <row r="25" ht="35.1" customHeight="1" spans="1:4">
      <c r="A25" s="213" t="s">
        <v>1230</v>
      </c>
      <c r="B25" s="213"/>
      <c r="C25" s="213"/>
      <c r="D25" s="213"/>
    </row>
    <row r="43" customHeight="1" spans="1:1">
      <c r="A43" s="214"/>
    </row>
  </sheetData>
  <mergeCells count="5">
    <mergeCell ref="A1:B1"/>
    <mergeCell ref="C1:D1"/>
    <mergeCell ref="A2:D2"/>
    <mergeCell ref="A3:C3"/>
    <mergeCell ref="A25:D25"/>
  </mergeCells>
  <printOptions horizontalCentered="1"/>
  <pageMargins left="0.235416666666667" right="0.235416666666667" top="0.511805555555556" bottom="0.313888888888889" header="0.313888888888889" footer="0.313888888888889"/>
  <pageSetup paperSize="9" orientation="portrait" blackAndWhite="1" errors="blank"/>
  <headerFooter alignWithMargins="0"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36"/>
  <sheetViews>
    <sheetView topLeftCell="A10" workbookViewId="0">
      <selection activeCell="A32" sqref="A32"/>
    </sheetView>
  </sheetViews>
  <sheetFormatPr defaultColWidth="9" defaultRowHeight="20.1" customHeight="1" outlineLevelCol="2"/>
  <cols>
    <col min="1" max="1" width="70.75" style="163" customWidth="1"/>
    <col min="2" max="2" width="30.3833333333333" style="164" customWidth="1"/>
    <col min="3" max="16384" width="9" style="165"/>
  </cols>
  <sheetData>
    <row r="1" customHeight="1" spans="1:2">
      <c r="A1" s="166" t="s">
        <v>1231</v>
      </c>
      <c r="B1" s="166"/>
    </row>
    <row r="2" ht="35.25" customHeight="1" spans="1:3">
      <c r="A2" s="167" t="s">
        <v>1232</v>
      </c>
      <c r="B2" s="167"/>
      <c r="C2" s="168"/>
    </row>
    <row r="3" customHeight="1" spans="1:2">
      <c r="A3" s="169"/>
      <c r="B3" s="170" t="s">
        <v>40</v>
      </c>
    </row>
    <row r="4" ht="24" customHeight="1" spans="1:2">
      <c r="A4" s="171" t="s">
        <v>120</v>
      </c>
      <c r="B4" s="172" t="s">
        <v>1149</v>
      </c>
    </row>
    <row r="5" ht="21.75" customHeight="1" spans="1:2">
      <c r="A5" s="173" t="s">
        <v>51</v>
      </c>
      <c r="B5" s="174">
        <f>B6+B8+B19+B24+B32+B34</f>
        <v>332338</v>
      </c>
    </row>
    <row r="6" customHeight="1" spans="1:2">
      <c r="A6" s="175" t="s">
        <v>903</v>
      </c>
      <c r="B6" s="176">
        <v>433</v>
      </c>
    </row>
    <row r="7" customHeight="1" spans="1:2">
      <c r="A7" s="177" t="s">
        <v>610</v>
      </c>
      <c r="B7" s="178">
        <v>433</v>
      </c>
    </row>
    <row r="8" s="162" customFormat="1" customHeight="1" spans="1:2">
      <c r="A8" s="175" t="s">
        <v>1023</v>
      </c>
      <c r="B8" s="176">
        <f>B9+B12+B15+B17+B14</f>
        <v>274867</v>
      </c>
    </row>
    <row r="9" customHeight="1" spans="1:2">
      <c r="A9" s="175" t="s">
        <v>1233</v>
      </c>
      <c r="B9" s="178">
        <v>247681</v>
      </c>
    </row>
    <row r="10" customHeight="1" spans="1:2">
      <c r="A10" s="177" t="s">
        <v>612</v>
      </c>
      <c r="B10" s="179">
        <v>224111</v>
      </c>
    </row>
    <row r="11" customHeight="1" spans="1:2">
      <c r="A11" s="177" t="s">
        <v>616</v>
      </c>
      <c r="B11" s="179">
        <v>23570</v>
      </c>
    </row>
    <row r="12" customHeight="1" spans="1:2">
      <c r="A12" s="175" t="s">
        <v>1234</v>
      </c>
      <c r="B12" s="179">
        <v>18806</v>
      </c>
    </row>
    <row r="13" customHeight="1" spans="1:2">
      <c r="A13" s="177" t="s">
        <v>612</v>
      </c>
      <c r="B13" s="179">
        <v>18806</v>
      </c>
    </row>
    <row r="14" customHeight="1" spans="1:2">
      <c r="A14" s="175" t="s">
        <v>1235</v>
      </c>
      <c r="B14" s="179">
        <v>1032</v>
      </c>
    </row>
    <row r="15" customHeight="1" spans="1:2">
      <c r="A15" s="175" t="s">
        <v>1236</v>
      </c>
      <c r="B15" s="179">
        <v>3600</v>
      </c>
    </row>
    <row r="16" customHeight="1" spans="1:2">
      <c r="A16" s="177" t="s">
        <v>618</v>
      </c>
      <c r="B16" s="179">
        <v>3600</v>
      </c>
    </row>
    <row r="17" customHeight="1" spans="1:2">
      <c r="A17" s="175" t="s">
        <v>1237</v>
      </c>
      <c r="B17" s="179">
        <v>3748</v>
      </c>
    </row>
    <row r="18" customHeight="1" spans="1:2">
      <c r="A18" s="177" t="s">
        <v>1238</v>
      </c>
      <c r="B18" s="179">
        <v>3748</v>
      </c>
    </row>
    <row r="19" s="162" customFormat="1" customHeight="1" spans="1:2">
      <c r="A19" s="175" t="s">
        <v>1036</v>
      </c>
      <c r="B19" s="180">
        <f>B20+B22</f>
        <v>1514</v>
      </c>
    </row>
    <row r="20" customHeight="1" spans="1:2">
      <c r="A20" s="175" t="s">
        <v>1239</v>
      </c>
      <c r="B20" s="179">
        <v>184</v>
      </c>
    </row>
    <row r="21" customHeight="1" spans="1:2">
      <c r="A21" s="177" t="s">
        <v>624</v>
      </c>
      <c r="B21" s="179">
        <v>184</v>
      </c>
    </row>
    <row r="22" customHeight="1" spans="1:2">
      <c r="A22" s="175" t="s">
        <v>1240</v>
      </c>
      <c r="B22" s="179">
        <v>1330</v>
      </c>
    </row>
    <row r="23" customHeight="1" spans="1:2">
      <c r="A23" s="177" t="s">
        <v>626</v>
      </c>
      <c r="B23" s="179">
        <v>1330</v>
      </c>
    </row>
    <row r="24" s="162" customFormat="1" customHeight="1" spans="1:2">
      <c r="A24" s="175" t="s">
        <v>1139</v>
      </c>
      <c r="B24" s="180">
        <v>8722</v>
      </c>
    </row>
    <row r="25" customHeight="1" spans="1:2">
      <c r="A25" s="175" t="s">
        <v>629</v>
      </c>
      <c r="B25" s="179">
        <f>B26+B27+B28+B29+B30+B31</f>
        <v>8722</v>
      </c>
    </row>
    <row r="26" customHeight="1" spans="1:2">
      <c r="A26" s="177" t="s">
        <v>630</v>
      </c>
      <c r="B26" s="179">
        <v>5027</v>
      </c>
    </row>
    <row r="27" customHeight="1" spans="1:2">
      <c r="A27" s="177" t="s">
        <v>631</v>
      </c>
      <c r="B27" s="179">
        <v>3316</v>
      </c>
    </row>
    <row r="28" customHeight="1" spans="1:2">
      <c r="A28" s="177" t="s">
        <v>632</v>
      </c>
      <c r="B28" s="179">
        <v>35</v>
      </c>
    </row>
    <row r="29" customHeight="1" spans="1:2">
      <c r="A29" s="177" t="s">
        <v>633</v>
      </c>
      <c r="B29" s="179">
        <v>96</v>
      </c>
    </row>
    <row r="30" customHeight="1" spans="1:2">
      <c r="A30" s="177" t="s">
        <v>634</v>
      </c>
      <c r="B30" s="179">
        <v>228</v>
      </c>
    </row>
    <row r="31" customHeight="1" spans="1:2">
      <c r="A31" s="177" t="s">
        <v>635</v>
      </c>
      <c r="B31" s="179">
        <v>20</v>
      </c>
    </row>
    <row r="32" s="162" customFormat="1" customHeight="1" spans="1:2">
      <c r="A32" s="175" t="s">
        <v>1140</v>
      </c>
      <c r="B32" s="180">
        <v>46800</v>
      </c>
    </row>
    <row r="33" customHeight="1" spans="1:2">
      <c r="A33" s="177" t="s">
        <v>639</v>
      </c>
      <c r="B33" s="179">
        <v>46800</v>
      </c>
    </row>
    <row r="34" s="162" customFormat="1" customHeight="1" spans="1:2">
      <c r="A34" s="175" t="s">
        <v>1143</v>
      </c>
      <c r="B34" s="180">
        <v>2</v>
      </c>
    </row>
    <row r="35" customHeight="1" spans="1:2">
      <c r="A35" s="177" t="s">
        <v>1241</v>
      </c>
      <c r="B35" s="179">
        <v>2</v>
      </c>
    </row>
    <row r="36" ht="35.1" customHeight="1" spans="1:2">
      <c r="A36" s="181" t="s">
        <v>1242</v>
      </c>
      <c r="B36" s="181"/>
    </row>
  </sheetData>
  <mergeCells count="3">
    <mergeCell ref="A1:B1"/>
    <mergeCell ref="A2:B2"/>
    <mergeCell ref="A36:B36"/>
  </mergeCells>
  <printOptions horizontalCentered="1"/>
  <pageMargins left="0.235416666666667" right="0.235416666666667" top="0.313888888888889" bottom="0.313888888888889" header="0.313888888888889" footer="0.313888888888889"/>
  <pageSetup paperSize="9" scale="84" fitToWidth="0" fitToHeight="0" orientation="portrait" blackAndWhite="1" errors="blank"/>
  <headerFooter alignWithMargins="0"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"/>
  <sheetViews>
    <sheetView zoomScale="115" zoomScaleNormal="115" workbookViewId="0">
      <selection activeCell="G13" sqref="G13"/>
    </sheetView>
  </sheetViews>
  <sheetFormatPr defaultColWidth="9" defaultRowHeight="13.5" outlineLevelCol="2"/>
  <cols>
    <col min="1" max="1" width="9.88333333333333" style="152" customWidth="1"/>
    <col min="2" max="2" width="31.1333333333333" style="152" customWidth="1"/>
    <col min="3" max="3" width="34.6333333333333" style="152" customWidth="1"/>
    <col min="4" max="16384" width="9" style="152"/>
  </cols>
  <sheetData>
    <row r="1" ht="18.75" spans="1:3">
      <c r="A1" s="153" t="s">
        <v>1243</v>
      </c>
      <c r="B1" s="153"/>
      <c r="C1" s="153"/>
    </row>
    <row r="2" ht="25.5" customHeight="1" spans="1:3">
      <c r="A2" s="154" t="s">
        <v>1244</v>
      </c>
      <c r="B2" s="154"/>
      <c r="C2" s="154"/>
    </row>
    <row r="3" ht="20.25" customHeight="1" spans="1:3">
      <c r="A3" s="141" t="s">
        <v>537</v>
      </c>
      <c r="B3" s="141"/>
      <c r="C3" s="141"/>
    </row>
    <row r="4" ht="14.25" customHeight="1" spans="1:3">
      <c r="A4" s="141"/>
      <c r="B4" s="141"/>
      <c r="C4" s="155" t="s">
        <v>40</v>
      </c>
    </row>
    <row r="5" ht="32.25" customHeight="1" spans="1:3">
      <c r="A5" s="144" t="s">
        <v>1245</v>
      </c>
      <c r="B5" s="144"/>
      <c r="C5" s="156" t="s">
        <v>42</v>
      </c>
    </row>
    <row r="6" s="151" customFormat="1" ht="26.1" customHeight="1" spans="1:3">
      <c r="A6" s="157" t="s">
        <v>541</v>
      </c>
      <c r="B6" s="157"/>
      <c r="C6" s="158"/>
    </row>
    <row r="7" ht="26.1" customHeight="1" spans="1:3">
      <c r="A7" s="159"/>
      <c r="B7" s="159"/>
      <c r="C7" s="160"/>
    </row>
    <row r="43" spans="1:1">
      <c r="A43" s="161"/>
    </row>
  </sheetData>
  <mergeCells count="6">
    <mergeCell ref="A1:C1"/>
    <mergeCell ref="A2:C2"/>
    <mergeCell ref="A3:C3"/>
    <mergeCell ref="A4:B4"/>
    <mergeCell ref="A5:B5"/>
    <mergeCell ref="A7:B7"/>
  </mergeCells>
  <printOptions horizontalCentered="1"/>
  <pageMargins left="0.313888888888889" right="0.313888888888889" top="0.393055555555556" bottom="0.196527777777778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98"/>
  <sheetViews>
    <sheetView showZeros="0" zoomScale="130" zoomScaleNormal="130" workbookViewId="0">
      <selection activeCell="A1" sqref="$A1:$XFD1048576"/>
    </sheetView>
  </sheetViews>
  <sheetFormatPr defaultColWidth="10" defaultRowHeight="13.5" outlineLevelCol="1"/>
  <cols>
    <col min="1" max="1" width="56.6333333333333" style="138" customWidth="1"/>
    <col min="2" max="2" width="20.1333333333333" style="137" customWidth="1"/>
    <col min="3" max="16384" width="10" style="137"/>
  </cols>
  <sheetData>
    <row r="1" ht="18.75" spans="1:2">
      <c r="A1" s="139" t="s">
        <v>1246</v>
      </c>
      <c r="B1" s="139"/>
    </row>
    <row r="2" ht="24" spans="1:2">
      <c r="A2" s="140" t="s">
        <v>1244</v>
      </c>
      <c r="B2" s="140"/>
    </row>
    <row r="3" spans="1:2">
      <c r="A3" s="141" t="s">
        <v>556</v>
      </c>
      <c r="B3" s="141"/>
    </row>
    <row r="4" ht="20.25" customHeight="1" spans="1:2">
      <c r="A4" s="142"/>
      <c r="B4" s="143" t="s">
        <v>40</v>
      </c>
    </row>
    <row r="5" ht="37.9" customHeight="1" spans="1:2">
      <c r="A5" s="144" t="s">
        <v>653</v>
      </c>
      <c r="B5" s="145" t="s">
        <v>42</v>
      </c>
    </row>
    <row r="6" ht="37.15" customHeight="1" spans="1:2">
      <c r="A6" s="146" t="s">
        <v>541</v>
      </c>
      <c r="B6" s="145">
        <v>0</v>
      </c>
    </row>
    <row r="7" ht="34.15" customHeight="1" spans="1:2">
      <c r="A7" s="147"/>
      <c r="B7" s="148"/>
    </row>
    <row r="8" ht="49.5" customHeight="1" spans="1:2">
      <c r="A8" s="149" t="s">
        <v>1247</v>
      </c>
      <c r="B8" s="149"/>
    </row>
    <row r="9" ht="20.1" customHeight="1"/>
    <row r="10" ht="20.1" customHeight="1" spans="1:1">
      <c r="A10" s="137"/>
    </row>
    <row r="11" ht="20.1" customHeight="1" spans="1:1">
      <c r="A11" s="137"/>
    </row>
    <row r="12" ht="20.1" customHeight="1" spans="1:1">
      <c r="A12" s="137"/>
    </row>
    <row r="13" ht="20.1" customHeight="1" spans="1:1">
      <c r="A13" s="137"/>
    </row>
    <row r="14" ht="20.1" customHeight="1" spans="1:1">
      <c r="A14" s="137"/>
    </row>
    <row r="15" ht="20.1" customHeight="1" spans="1:1">
      <c r="A15" s="137"/>
    </row>
    <row r="16" ht="20.1" customHeight="1" spans="1:1">
      <c r="A16" s="137"/>
    </row>
    <row r="17" s="137" customFormat="1" ht="20.1" customHeight="1"/>
    <row r="18" s="137" customFormat="1" ht="20.1" customHeight="1"/>
    <row r="19" s="137" customFormat="1" ht="20.1" customHeight="1"/>
    <row r="20" s="137" customFormat="1" ht="20.1" customHeight="1"/>
    <row r="21" s="137" customFormat="1" ht="20.1" customHeight="1"/>
    <row r="22" s="137" customFormat="1" ht="20.1" customHeight="1"/>
    <row r="23" s="137" customFormat="1" ht="20.1" customHeight="1"/>
    <row r="24" s="137" customFormat="1" ht="20.1" customHeight="1"/>
    <row r="25" s="137" customFormat="1" ht="20.1" customHeight="1"/>
    <row r="26" s="137" customFormat="1" ht="20.1" customHeight="1"/>
    <row r="27" s="137" customFormat="1" ht="20.1" customHeight="1"/>
    <row r="28" s="137" customFormat="1" ht="20.1" customHeight="1"/>
    <row r="29" s="137" customFormat="1" ht="20.1" customHeight="1"/>
    <row r="30" s="137" customFormat="1" ht="20.1" customHeight="1"/>
    <row r="31" s="137" customFormat="1"/>
    <row r="32" s="137" customFormat="1"/>
    <row r="33" s="137" customFormat="1"/>
    <row r="34" s="137" customFormat="1"/>
    <row r="35" s="137" customFormat="1"/>
    <row r="36" s="137" customFormat="1"/>
    <row r="37" s="137" customFormat="1"/>
    <row r="38" s="137" customFormat="1"/>
    <row r="39" s="137" customFormat="1"/>
    <row r="40" s="137" customFormat="1"/>
    <row r="41" s="137" customFormat="1"/>
    <row r="42" s="137" customFormat="1"/>
    <row r="43" s="137" customFormat="1" spans="1:1">
      <c r="A43" s="150"/>
    </row>
    <row r="44" s="137" customFormat="1"/>
    <row r="45" s="137" customFormat="1"/>
    <row r="46" s="137" customFormat="1"/>
    <row r="47" s="137" customFormat="1"/>
    <row r="48" s="137" customFormat="1"/>
    <row r="49" s="137" customFormat="1"/>
    <row r="50" s="137" customFormat="1"/>
    <row r="51" s="137" customFormat="1"/>
    <row r="52" s="137" customFormat="1"/>
    <row r="53" s="137" customFormat="1"/>
    <row r="54" s="137" customFormat="1"/>
    <row r="55" s="137" customFormat="1"/>
    <row r="56" s="137" customFormat="1"/>
    <row r="57" s="137" customFormat="1"/>
    <row r="58" s="137" customFormat="1"/>
    <row r="59" s="137" customFormat="1"/>
    <row r="60" s="137" customFormat="1"/>
    <row r="61" s="137" customFormat="1"/>
    <row r="62" s="137" customFormat="1"/>
    <row r="63" s="137" customFormat="1"/>
    <row r="64" s="137" customFormat="1"/>
    <row r="65" s="137" customFormat="1"/>
    <row r="66" s="137" customFormat="1"/>
    <row r="67" s="137" customFormat="1"/>
    <row r="68" s="137" customFormat="1"/>
    <row r="69" s="137" customFormat="1"/>
    <row r="70" s="137" customFormat="1"/>
    <row r="71" s="137" customFormat="1"/>
    <row r="72" s="137" customFormat="1"/>
    <row r="73" s="137" customFormat="1"/>
    <row r="74" s="137" customFormat="1"/>
    <row r="75" s="137" customFormat="1"/>
    <row r="76" s="137" customFormat="1"/>
    <row r="77" s="137" customFormat="1"/>
    <row r="78" s="137" customFormat="1"/>
    <row r="79" s="137" customFormat="1"/>
    <row r="80" s="137" customFormat="1"/>
    <row r="81" s="137" customFormat="1"/>
    <row r="82" s="137" customFormat="1"/>
    <row r="83" s="137" customFormat="1"/>
    <row r="84" s="137" customFormat="1"/>
    <row r="85" s="137" customFormat="1"/>
    <row r="86" s="137" customFormat="1"/>
    <row r="87" s="137" customFormat="1"/>
    <row r="88" s="137" customFormat="1"/>
    <row r="89" s="137" customFormat="1"/>
    <row r="90" s="137" customFormat="1"/>
    <row r="91" s="137" customFormat="1"/>
    <row r="92" s="137" customFormat="1"/>
    <row r="93" s="137" customFormat="1"/>
    <row r="94" s="137" customFormat="1"/>
    <row r="95" s="137" customFormat="1"/>
    <row r="96" s="137" customFormat="1"/>
    <row r="97" s="137" customFormat="1"/>
    <row r="98" s="137" customFormat="1"/>
  </sheetData>
  <mergeCells count="4">
    <mergeCell ref="A1:B1"/>
    <mergeCell ref="A2:B2"/>
    <mergeCell ref="A3:B3"/>
    <mergeCell ref="A8:B8"/>
  </mergeCells>
  <printOptions horizontalCentered="1"/>
  <pageMargins left="0.235416666666667" right="0.235416666666667" top="0.511805555555556" bottom="0.471527777777778" header="0.313888888888889" footer="0.196527777777778"/>
  <pageSetup paperSize="9" fitToHeight="0" orientation="portrait" blackAndWhite="1" errors="blank"/>
  <headerFooter alignWithMargins="0"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showZeros="0" zoomScale="115" zoomScaleNormal="115" workbookViewId="0">
      <selection activeCell="A1" sqref="$A1:$XFD1048576"/>
    </sheetView>
  </sheetViews>
  <sheetFormatPr defaultColWidth="12.75" defaultRowHeight="13.5" outlineLevelCol="5"/>
  <cols>
    <col min="1" max="1" width="29.6333333333333" style="96" customWidth="1"/>
    <col min="2" max="2" width="13.5" style="97" customWidth="1"/>
    <col min="3" max="3" width="35.5" style="98" customWidth="1"/>
    <col min="4" max="4" width="13.5" style="99" customWidth="1"/>
    <col min="5" max="5" width="9" style="96" customWidth="1"/>
    <col min="6" max="6" width="11.25" style="96" customWidth="1"/>
    <col min="7" max="250" width="9" style="96" customWidth="1"/>
    <col min="251" max="251" width="29.6333333333333" style="96" customWidth="1"/>
    <col min="252" max="252" width="12.75" style="96"/>
    <col min="253" max="253" width="29.75" style="96" customWidth="1"/>
    <col min="254" max="254" width="17" style="96" customWidth="1"/>
    <col min="255" max="255" width="37" style="96" customWidth="1"/>
    <col min="256" max="256" width="17.3833333333333" style="96" customWidth="1"/>
    <col min="257" max="506" width="9" style="96" customWidth="1"/>
    <col min="507" max="507" width="29.6333333333333" style="96" customWidth="1"/>
    <col min="508" max="508" width="12.75" style="96"/>
    <col min="509" max="509" width="29.75" style="96" customWidth="1"/>
    <col min="510" max="510" width="17" style="96" customWidth="1"/>
    <col min="511" max="511" width="37" style="96" customWidth="1"/>
    <col min="512" max="512" width="17.3833333333333" style="96" customWidth="1"/>
    <col min="513" max="762" width="9" style="96" customWidth="1"/>
    <col min="763" max="763" width="29.6333333333333" style="96" customWidth="1"/>
    <col min="764" max="764" width="12.75" style="96"/>
    <col min="765" max="765" width="29.75" style="96" customWidth="1"/>
    <col min="766" max="766" width="17" style="96" customWidth="1"/>
    <col min="767" max="767" width="37" style="96" customWidth="1"/>
    <col min="768" max="768" width="17.3833333333333" style="96" customWidth="1"/>
    <col min="769" max="1018" width="9" style="96" customWidth="1"/>
    <col min="1019" max="1019" width="29.6333333333333" style="96" customWidth="1"/>
    <col min="1020" max="1020" width="12.75" style="96"/>
    <col min="1021" max="1021" width="29.75" style="96" customWidth="1"/>
    <col min="1022" max="1022" width="17" style="96" customWidth="1"/>
    <col min="1023" max="1023" width="37" style="96" customWidth="1"/>
    <col min="1024" max="1024" width="17.3833333333333" style="96" customWidth="1"/>
    <col min="1025" max="1274" width="9" style="96" customWidth="1"/>
    <col min="1275" max="1275" width="29.6333333333333" style="96" customWidth="1"/>
    <col min="1276" max="1276" width="12.75" style="96"/>
    <col min="1277" max="1277" width="29.75" style="96" customWidth="1"/>
    <col min="1278" max="1278" width="17" style="96" customWidth="1"/>
    <col min="1279" max="1279" width="37" style="96" customWidth="1"/>
    <col min="1280" max="1280" width="17.3833333333333" style="96" customWidth="1"/>
    <col min="1281" max="1530" width="9" style="96" customWidth="1"/>
    <col min="1531" max="1531" width="29.6333333333333" style="96" customWidth="1"/>
    <col min="1532" max="1532" width="12.75" style="96"/>
    <col min="1533" max="1533" width="29.75" style="96" customWidth="1"/>
    <col min="1534" max="1534" width="17" style="96" customWidth="1"/>
    <col min="1535" max="1535" width="37" style="96" customWidth="1"/>
    <col min="1536" max="1536" width="17.3833333333333" style="96" customWidth="1"/>
    <col min="1537" max="1786" width="9" style="96" customWidth="1"/>
    <col min="1787" max="1787" width="29.6333333333333" style="96" customWidth="1"/>
    <col min="1788" max="1788" width="12.75" style="96"/>
    <col min="1789" max="1789" width="29.75" style="96" customWidth="1"/>
    <col min="1790" max="1790" width="17" style="96" customWidth="1"/>
    <col min="1791" max="1791" width="37" style="96" customWidth="1"/>
    <col min="1792" max="1792" width="17.3833333333333" style="96" customWidth="1"/>
    <col min="1793" max="2042" width="9" style="96" customWidth="1"/>
    <col min="2043" max="2043" width="29.6333333333333" style="96" customWidth="1"/>
    <col min="2044" max="2044" width="12.75" style="96"/>
    <col min="2045" max="2045" width="29.75" style="96" customWidth="1"/>
    <col min="2046" max="2046" width="17" style="96" customWidth="1"/>
    <col min="2047" max="2047" width="37" style="96" customWidth="1"/>
    <col min="2048" max="2048" width="17.3833333333333" style="96" customWidth="1"/>
    <col min="2049" max="2298" width="9" style="96" customWidth="1"/>
    <col min="2299" max="2299" width="29.6333333333333" style="96" customWidth="1"/>
    <col min="2300" max="2300" width="12.75" style="96"/>
    <col min="2301" max="2301" width="29.75" style="96" customWidth="1"/>
    <col min="2302" max="2302" width="17" style="96" customWidth="1"/>
    <col min="2303" max="2303" width="37" style="96" customWidth="1"/>
    <col min="2304" max="2304" width="17.3833333333333" style="96" customWidth="1"/>
    <col min="2305" max="2554" width="9" style="96" customWidth="1"/>
    <col min="2555" max="2555" width="29.6333333333333" style="96" customWidth="1"/>
    <col min="2556" max="2556" width="12.75" style="96"/>
    <col min="2557" max="2557" width="29.75" style="96" customWidth="1"/>
    <col min="2558" max="2558" width="17" style="96" customWidth="1"/>
    <col min="2559" max="2559" width="37" style="96" customWidth="1"/>
    <col min="2560" max="2560" width="17.3833333333333" style="96" customWidth="1"/>
    <col min="2561" max="2810" width="9" style="96" customWidth="1"/>
    <col min="2811" max="2811" width="29.6333333333333" style="96" customWidth="1"/>
    <col min="2812" max="2812" width="12.75" style="96"/>
    <col min="2813" max="2813" width="29.75" style="96" customWidth="1"/>
    <col min="2814" max="2814" width="17" style="96" customWidth="1"/>
    <col min="2815" max="2815" width="37" style="96" customWidth="1"/>
    <col min="2816" max="2816" width="17.3833333333333" style="96" customWidth="1"/>
    <col min="2817" max="3066" width="9" style="96" customWidth="1"/>
    <col min="3067" max="3067" width="29.6333333333333" style="96" customWidth="1"/>
    <col min="3068" max="3068" width="12.75" style="96"/>
    <col min="3069" max="3069" width="29.75" style="96" customWidth="1"/>
    <col min="3070" max="3070" width="17" style="96" customWidth="1"/>
    <col min="3071" max="3071" width="37" style="96" customWidth="1"/>
    <col min="3072" max="3072" width="17.3833333333333" style="96" customWidth="1"/>
    <col min="3073" max="3322" width="9" style="96" customWidth="1"/>
    <col min="3323" max="3323" width="29.6333333333333" style="96" customWidth="1"/>
    <col min="3324" max="3324" width="12.75" style="96"/>
    <col min="3325" max="3325" width="29.75" style="96" customWidth="1"/>
    <col min="3326" max="3326" width="17" style="96" customWidth="1"/>
    <col min="3327" max="3327" width="37" style="96" customWidth="1"/>
    <col min="3328" max="3328" width="17.3833333333333" style="96" customWidth="1"/>
    <col min="3329" max="3578" width="9" style="96" customWidth="1"/>
    <col min="3579" max="3579" width="29.6333333333333" style="96" customWidth="1"/>
    <col min="3580" max="3580" width="12.75" style="96"/>
    <col min="3581" max="3581" width="29.75" style="96" customWidth="1"/>
    <col min="3582" max="3582" width="17" style="96" customWidth="1"/>
    <col min="3583" max="3583" width="37" style="96" customWidth="1"/>
    <col min="3584" max="3584" width="17.3833333333333" style="96" customWidth="1"/>
    <col min="3585" max="3834" width="9" style="96" customWidth="1"/>
    <col min="3835" max="3835" width="29.6333333333333" style="96" customWidth="1"/>
    <col min="3836" max="3836" width="12.75" style="96"/>
    <col min="3837" max="3837" width="29.75" style="96" customWidth="1"/>
    <col min="3838" max="3838" width="17" style="96" customWidth="1"/>
    <col min="3839" max="3839" width="37" style="96" customWidth="1"/>
    <col min="3840" max="3840" width="17.3833333333333" style="96" customWidth="1"/>
    <col min="3841" max="4090" width="9" style="96" customWidth="1"/>
    <col min="4091" max="4091" width="29.6333333333333" style="96" customWidth="1"/>
    <col min="4092" max="4092" width="12.75" style="96"/>
    <col min="4093" max="4093" width="29.75" style="96" customWidth="1"/>
    <col min="4094" max="4094" width="17" style="96" customWidth="1"/>
    <col min="4095" max="4095" width="37" style="96" customWidth="1"/>
    <col min="4096" max="4096" width="17.3833333333333" style="96" customWidth="1"/>
    <col min="4097" max="4346" width="9" style="96" customWidth="1"/>
    <col min="4347" max="4347" width="29.6333333333333" style="96" customWidth="1"/>
    <col min="4348" max="4348" width="12.75" style="96"/>
    <col min="4349" max="4349" width="29.75" style="96" customWidth="1"/>
    <col min="4350" max="4350" width="17" style="96" customWidth="1"/>
    <col min="4351" max="4351" width="37" style="96" customWidth="1"/>
    <col min="4352" max="4352" width="17.3833333333333" style="96" customWidth="1"/>
    <col min="4353" max="4602" width="9" style="96" customWidth="1"/>
    <col min="4603" max="4603" width="29.6333333333333" style="96" customWidth="1"/>
    <col min="4604" max="4604" width="12.75" style="96"/>
    <col min="4605" max="4605" width="29.75" style="96" customWidth="1"/>
    <col min="4606" max="4606" width="17" style="96" customWidth="1"/>
    <col min="4607" max="4607" width="37" style="96" customWidth="1"/>
    <col min="4608" max="4608" width="17.3833333333333" style="96" customWidth="1"/>
    <col min="4609" max="4858" width="9" style="96" customWidth="1"/>
    <col min="4859" max="4859" width="29.6333333333333" style="96" customWidth="1"/>
    <col min="4860" max="4860" width="12.75" style="96"/>
    <col min="4861" max="4861" width="29.75" style="96" customWidth="1"/>
    <col min="4862" max="4862" width="17" style="96" customWidth="1"/>
    <col min="4863" max="4863" width="37" style="96" customWidth="1"/>
    <col min="4864" max="4864" width="17.3833333333333" style="96" customWidth="1"/>
    <col min="4865" max="5114" width="9" style="96" customWidth="1"/>
    <col min="5115" max="5115" width="29.6333333333333" style="96" customWidth="1"/>
    <col min="5116" max="5116" width="12.75" style="96"/>
    <col min="5117" max="5117" width="29.75" style="96" customWidth="1"/>
    <col min="5118" max="5118" width="17" style="96" customWidth="1"/>
    <col min="5119" max="5119" width="37" style="96" customWidth="1"/>
    <col min="5120" max="5120" width="17.3833333333333" style="96" customWidth="1"/>
    <col min="5121" max="5370" width="9" style="96" customWidth="1"/>
    <col min="5371" max="5371" width="29.6333333333333" style="96" customWidth="1"/>
    <col min="5372" max="5372" width="12.75" style="96"/>
    <col min="5373" max="5373" width="29.75" style="96" customWidth="1"/>
    <col min="5374" max="5374" width="17" style="96" customWidth="1"/>
    <col min="5375" max="5375" width="37" style="96" customWidth="1"/>
    <col min="5376" max="5376" width="17.3833333333333" style="96" customWidth="1"/>
    <col min="5377" max="5626" width="9" style="96" customWidth="1"/>
    <col min="5627" max="5627" width="29.6333333333333" style="96" customWidth="1"/>
    <col min="5628" max="5628" width="12.75" style="96"/>
    <col min="5629" max="5629" width="29.75" style="96" customWidth="1"/>
    <col min="5630" max="5630" width="17" style="96" customWidth="1"/>
    <col min="5631" max="5631" width="37" style="96" customWidth="1"/>
    <col min="5632" max="5632" width="17.3833333333333" style="96" customWidth="1"/>
    <col min="5633" max="5882" width="9" style="96" customWidth="1"/>
    <col min="5883" max="5883" width="29.6333333333333" style="96" customWidth="1"/>
    <col min="5884" max="5884" width="12.75" style="96"/>
    <col min="5885" max="5885" width="29.75" style="96" customWidth="1"/>
    <col min="5886" max="5886" width="17" style="96" customWidth="1"/>
    <col min="5887" max="5887" width="37" style="96" customWidth="1"/>
    <col min="5888" max="5888" width="17.3833333333333" style="96" customWidth="1"/>
    <col min="5889" max="6138" width="9" style="96" customWidth="1"/>
    <col min="6139" max="6139" width="29.6333333333333" style="96" customWidth="1"/>
    <col min="6140" max="6140" width="12.75" style="96"/>
    <col min="6141" max="6141" width="29.75" style="96" customWidth="1"/>
    <col min="6142" max="6142" width="17" style="96" customWidth="1"/>
    <col min="6143" max="6143" width="37" style="96" customWidth="1"/>
    <col min="6144" max="6144" width="17.3833333333333" style="96" customWidth="1"/>
    <col min="6145" max="6394" width="9" style="96" customWidth="1"/>
    <col min="6395" max="6395" width="29.6333333333333" style="96" customWidth="1"/>
    <col min="6396" max="6396" width="12.75" style="96"/>
    <col min="6397" max="6397" width="29.75" style="96" customWidth="1"/>
    <col min="6398" max="6398" width="17" style="96" customWidth="1"/>
    <col min="6399" max="6399" width="37" style="96" customWidth="1"/>
    <col min="6400" max="6400" width="17.3833333333333" style="96" customWidth="1"/>
    <col min="6401" max="6650" width="9" style="96" customWidth="1"/>
    <col min="6651" max="6651" width="29.6333333333333" style="96" customWidth="1"/>
    <col min="6652" max="6652" width="12.75" style="96"/>
    <col min="6653" max="6653" width="29.75" style="96" customWidth="1"/>
    <col min="6654" max="6654" width="17" style="96" customWidth="1"/>
    <col min="6655" max="6655" width="37" style="96" customWidth="1"/>
    <col min="6656" max="6656" width="17.3833333333333" style="96" customWidth="1"/>
    <col min="6657" max="6906" width="9" style="96" customWidth="1"/>
    <col min="6907" max="6907" width="29.6333333333333" style="96" customWidth="1"/>
    <col min="6908" max="6908" width="12.75" style="96"/>
    <col min="6909" max="6909" width="29.75" style="96" customWidth="1"/>
    <col min="6910" max="6910" width="17" style="96" customWidth="1"/>
    <col min="6911" max="6911" width="37" style="96" customWidth="1"/>
    <col min="6912" max="6912" width="17.3833333333333" style="96" customWidth="1"/>
    <col min="6913" max="7162" width="9" style="96" customWidth="1"/>
    <col min="7163" max="7163" width="29.6333333333333" style="96" customWidth="1"/>
    <col min="7164" max="7164" width="12.75" style="96"/>
    <col min="7165" max="7165" width="29.75" style="96" customWidth="1"/>
    <col min="7166" max="7166" width="17" style="96" customWidth="1"/>
    <col min="7167" max="7167" width="37" style="96" customWidth="1"/>
    <col min="7168" max="7168" width="17.3833333333333" style="96" customWidth="1"/>
    <col min="7169" max="7418" width="9" style="96" customWidth="1"/>
    <col min="7419" max="7419" width="29.6333333333333" style="96" customWidth="1"/>
    <col min="7420" max="7420" width="12.75" style="96"/>
    <col min="7421" max="7421" width="29.75" style="96" customWidth="1"/>
    <col min="7422" max="7422" width="17" style="96" customWidth="1"/>
    <col min="7423" max="7423" width="37" style="96" customWidth="1"/>
    <col min="7424" max="7424" width="17.3833333333333" style="96" customWidth="1"/>
    <col min="7425" max="7674" width="9" style="96" customWidth="1"/>
    <col min="7675" max="7675" width="29.6333333333333" style="96" customWidth="1"/>
    <col min="7676" max="7676" width="12.75" style="96"/>
    <col min="7677" max="7677" width="29.75" style="96" customWidth="1"/>
    <col min="7678" max="7678" width="17" style="96" customWidth="1"/>
    <col min="7679" max="7679" width="37" style="96" customWidth="1"/>
    <col min="7680" max="7680" width="17.3833333333333" style="96" customWidth="1"/>
    <col min="7681" max="7930" width="9" style="96" customWidth="1"/>
    <col min="7931" max="7931" width="29.6333333333333" style="96" customWidth="1"/>
    <col min="7932" max="7932" width="12.75" style="96"/>
    <col min="7933" max="7933" width="29.75" style="96" customWidth="1"/>
    <col min="7934" max="7934" width="17" style="96" customWidth="1"/>
    <col min="7935" max="7935" width="37" style="96" customWidth="1"/>
    <col min="7936" max="7936" width="17.3833333333333" style="96" customWidth="1"/>
    <col min="7937" max="8186" width="9" style="96" customWidth="1"/>
    <col min="8187" max="8187" width="29.6333333333333" style="96" customWidth="1"/>
    <col min="8188" max="8188" width="12.75" style="96"/>
    <col min="8189" max="8189" width="29.75" style="96" customWidth="1"/>
    <col min="8190" max="8190" width="17" style="96" customWidth="1"/>
    <col min="8191" max="8191" width="37" style="96" customWidth="1"/>
    <col min="8192" max="8192" width="17.3833333333333" style="96" customWidth="1"/>
    <col min="8193" max="8442" width="9" style="96" customWidth="1"/>
    <col min="8443" max="8443" width="29.6333333333333" style="96" customWidth="1"/>
    <col min="8444" max="8444" width="12.75" style="96"/>
    <col min="8445" max="8445" width="29.75" style="96" customWidth="1"/>
    <col min="8446" max="8446" width="17" style="96" customWidth="1"/>
    <col min="8447" max="8447" width="37" style="96" customWidth="1"/>
    <col min="8448" max="8448" width="17.3833333333333" style="96" customWidth="1"/>
    <col min="8449" max="8698" width="9" style="96" customWidth="1"/>
    <col min="8699" max="8699" width="29.6333333333333" style="96" customWidth="1"/>
    <col min="8700" max="8700" width="12.75" style="96"/>
    <col min="8701" max="8701" width="29.75" style="96" customWidth="1"/>
    <col min="8702" max="8702" width="17" style="96" customWidth="1"/>
    <col min="8703" max="8703" width="37" style="96" customWidth="1"/>
    <col min="8704" max="8704" width="17.3833333333333" style="96" customWidth="1"/>
    <col min="8705" max="8954" width="9" style="96" customWidth="1"/>
    <col min="8955" max="8955" width="29.6333333333333" style="96" customWidth="1"/>
    <col min="8956" max="8956" width="12.75" style="96"/>
    <col min="8957" max="8957" width="29.75" style="96" customWidth="1"/>
    <col min="8958" max="8958" width="17" style="96" customWidth="1"/>
    <col min="8959" max="8959" width="37" style="96" customWidth="1"/>
    <col min="8960" max="8960" width="17.3833333333333" style="96" customWidth="1"/>
    <col min="8961" max="9210" width="9" style="96" customWidth="1"/>
    <col min="9211" max="9211" width="29.6333333333333" style="96" customWidth="1"/>
    <col min="9212" max="9212" width="12.75" style="96"/>
    <col min="9213" max="9213" width="29.75" style="96" customWidth="1"/>
    <col min="9214" max="9214" width="17" style="96" customWidth="1"/>
    <col min="9215" max="9215" width="37" style="96" customWidth="1"/>
    <col min="9216" max="9216" width="17.3833333333333" style="96" customWidth="1"/>
    <col min="9217" max="9466" width="9" style="96" customWidth="1"/>
    <col min="9467" max="9467" width="29.6333333333333" style="96" customWidth="1"/>
    <col min="9468" max="9468" width="12.75" style="96"/>
    <col min="9469" max="9469" width="29.75" style="96" customWidth="1"/>
    <col min="9470" max="9470" width="17" style="96" customWidth="1"/>
    <col min="9471" max="9471" width="37" style="96" customWidth="1"/>
    <col min="9472" max="9472" width="17.3833333333333" style="96" customWidth="1"/>
    <col min="9473" max="9722" width="9" style="96" customWidth="1"/>
    <col min="9723" max="9723" width="29.6333333333333" style="96" customWidth="1"/>
    <col min="9724" max="9724" width="12.75" style="96"/>
    <col min="9725" max="9725" width="29.75" style="96" customWidth="1"/>
    <col min="9726" max="9726" width="17" style="96" customWidth="1"/>
    <col min="9727" max="9727" width="37" style="96" customWidth="1"/>
    <col min="9728" max="9728" width="17.3833333333333" style="96" customWidth="1"/>
    <col min="9729" max="9978" width="9" style="96" customWidth="1"/>
    <col min="9979" max="9979" width="29.6333333333333" style="96" customWidth="1"/>
    <col min="9980" max="9980" width="12.75" style="96"/>
    <col min="9981" max="9981" width="29.75" style="96" customWidth="1"/>
    <col min="9982" max="9982" width="17" style="96" customWidth="1"/>
    <col min="9983" max="9983" width="37" style="96" customWidth="1"/>
    <col min="9984" max="9984" width="17.3833333333333" style="96" customWidth="1"/>
    <col min="9985" max="10234" width="9" style="96" customWidth="1"/>
    <col min="10235" max="10235" width="29.6333333333333" style="96" customWidth="1"/>
    <col min="10236" max="10236" width="12.75" style="96"/>
    <col min="10237" max="10237" width="29.75" style="96" customWidth="1"/>
    <col min="10238" max="10238" width="17" style="96" customWidth="1"/>
    <col min="10239" max="10239" width="37" style="96" customWidth="1"/>
    <col min="10240" max="10240" width="17.3833333333333" style="96" customWidth="1"/>
    <col min="10241" max="10490" width="9" style="96" customWidth="1"/>
    <col min="10491" max="10491" width="29.6333333333333" style="96" customWidth="1"/>
    <col min="10492" max="10492" width="12.75" style="96"/>
    <col min="10493" max="10493" width="29.75" style="96" customWidth="1"/>
    <col min="10494" max="10494" width="17" style="96" customWidth="1"/>
    <col min="10495" max="10495" width="37" style="96" customWidth="1"/>
    <col min="10496" max="10496" width="17.3833333333333" style="96" customWidth="1"/>
    <col min="10497" max="10746" width="9" style="96" customWidth="1"/>
    <col min="10747" max="10747" width="29.6333333333333" style="96" customWidth="1"/>
    <col min="10748" max="10748" width="12.75" style="96"/>
    <col min="10749" max="10749" width="29.75" style="96" customWidth="1"/>
    <col min="10750" max="10750" width="17" style="96" customWidth="1"/>
    <col min="10751" max="10751" width="37" style="96" customWidth="1"/>
    <col min="10752" max="10752" width="17.3833333333333" style="96" customWidth="1"/>
    <col min="10753" max="11002" width="9" style="96" customWidth="1"/>
    <col min="11003" max="11003" width="29.6333333333333" style="96" customWidth="1"/>
    <col min="11004" max="11004" width="12.75" style="96"/>
    <col min="11005" max="11005" width="29.75" style="96" customWidth="1"/>
    <col min="11006" max="11006" width="17" style="96" customWidth="1"/>
    <col min="11007" max="11007" width="37" style="96" customWidth="1"/>
    <col min="11008" max="11008" width="17.3833333333333" style="96" customWidth="1"/>
    <col min="11009" max="11258" width="9" style="96" customWidth="1"/>
    <col min="11259" max="11259" width="29.6333333333333" style="96" customWidth="1"/>
    <col min="11260" max="11260" width="12.75" style="96"/>
    <col min="11261" max="11261" width="29.75" style="96" customWidth="1"/>
    <col min="11262" max="11262" width="17" style="96" customWidth="1"/>
    <col min="11263" max="11263" width="37" style="96" customWidth="1"/>
    <col min="11264" max="11264" width="17.3833333333333" style="96" customWidth="1"/>
    <col min="11265" max="11514" width="9" style="96" customWidth="1"/>
    <col min="11515" max="11515" width="29.6333333333333" style="96" customWidth="1"/>
    <col min="11516" max="11516" width="12.75" style="96"/>
    <col min="11517" max="11517" width="29.75" style="96" customWidth="1"/>
    <col min="11518" max="11518" width="17" style="96" customWidth="1"/>
    <col min="11519" max="11519" width="37" style="96" customWidth="1"/>
    <col min="11520" max="11520" width="17.3833333333333" style="96" customWidth="1"/>
    <col min="11521" max="11770" width="9" style="96" customWidth="1"/>
    <col min="11771" max="11771" width="29.6333333333333" style="96" customWidth="1"/>
    <col min="11772" max="11772" width="12.75" style="96"/>
    <col min="11773" max="11773" width="29.75" style="96" customWidth="1"/>
    <col min="11774" max="11774" width="17" style="96" customWidth="1"/>
    <col min="11775" max="11775" width="37" style="96" customWidth="1"/>
    <col min="11776" max="11776" width="17.3833333333333" style="96" customWidth="1"/>
    <col min="11777" max="12026" width="9" style="96" customWidth="1"/>
    <col min="12027" max="12027" width="29.6333333333333" style="96" customWidth="1"/>
    <col min="12028" max="12028" width="12.75" style="96"/>
    <col min="12029" max="12029" width="29.75" style="96" customWidth="1"/>
    <col min="12030" max="12030" width="17" style="96" customWidth="1"/>
    <col min="12031" max="12031" width="37" style="96" customWidth="1"/>
    <col min="12032" max="12032" width="17.3833333333333" style="96" customWidth="1"/>
    <col min="12033" max="12282" width="9" style="96" customWidth="1"/>
    <col min="12283" max="12283" width="29.6333333333333" style="96" customWidth="1"/>
    <col min="12284" max="12284" width="12.75" style="96"/>
    <col min="12285" max="12285" width="29.75" style="96" customWidth="1"/>
    <col min="12286" max="12286" width="17" style="96" customWidth="1"/>
    <col min="12287" max="12287" width="37" style="96" customWidth="1"/>
    <col min="12288" max="12288" width="17.3833333333333" style="96" customWidth="1"/>
    <col min="12289" max="12538" width="9" style="96" customWidth="1"/>
    <col min="12539" max="12539" width="29.6333333333333" style="96" customWidth="1"/>
    <col min="12540" max="12540" width="12.75" style="96"/>
    <col min="12541" max="12541" width="29.75" style="96" customWidth="1"/>
    <col min="12542" max="12542" width="17" style="96" customWidth="1"/>
    <col min="12543" max="12543" width="37" style="96" customWidth="1"/>
    <col min="12544" max="12544" width="17.3833333333333" style="96" customWidth="1"/>
    <col min="12545" max="12794" width="9" style="96" customWidth="1"/>
    <col min="12795" max="12795" width="29.6333333333333" style="96" customWidth="1"/>
    <col min="12796" max="12796" width="12.75" style="96"/>
    <col min="12797" max="12797" width="29.75" style="96" customWidth="1"/>
    <col min="12798" max="12798" width="17" style="96" customWidth="1"/>
    <col min="12799" max="12799" width="37" style="96" customWidth="1"/>
    <col min="12800" max="12800" width="17.3833333333333" style="96" customWidth="1"/>
    <col min="12801" max="13050" width="9" style="96" customWidth="1"/>
    <col min="13051" max="13051" width="29.6333333333333" style="96" customWidth="1"/>
    <col min="13052" max="13052" width="12.75" style="96"/>
    <col min="13053" max="13053" width="29.75" style="96" customWidth="1"/>
    <col min="13054" max="13054" width="17" style="96" customWidth="1"/>
    <col min="13055" max="13055" width="37" style="96" customWidth="1"/>
    <col min="13056" max="13056" width="17.3833333333333" style="96" customWidth="1"/>
    <col min="13057" max="13306" width="9" style="96" customWidth="1"/>
    <col min="13307" max="13307" width="29.6333333333333" style="96" customWidth="1"/>
    <col min="13308" max="13308" width="12.75" style="96"/>
    <col min="13309" max="13309" width="29.75" style="96" customWidth="1"/>
    <col min="13310" max="13310" width="17" style="96" customWidth="1"/>
    <col min="13311" max="13311" width="37" style="96" customWidth="1"/>
    <col min="13312" max="13312" width="17.3833333333333" style="96" customWidth="1"/>
    <col min="13313" max="13562" width="9" style="96" customWidth="1"/>
    <col min="13563" max="13563" width="29.6333333333333" style="96" customWidth="1"/>
    <col min="13564" max="13564" width="12.75" style="96"/>
    <col min="13565" max="13565" width="29.75" style="96" customWidth="1"/>
    <col min="13566" max="13566" width="17" style="96" customWidth="1"/>
    <col min="13567" max="13567" width="37" style="96" customWidth="1"/>
    <col min="13568" max="13568" width="17.3833333333333" style="96" customWidth="1"/>
    <col min="13569" max="13818" width="9" style="96" customWidth="1"/>
    <col min="13819" max="13819" width="29.6333333333333" style="96" customWidth="1"/>
    <col min="13820" max="13820" width="12.75" style="96"/>
    <col min="13821" max="13821" width="29.75" style="96" customWidth="1"/>
    <col min="13822" max="13822" width="17" style="96" customWidth="1"/>
    <col min="13823" max="13823" width="37" style="96" customWidth="1"/>
    <col min="13824" max="13824" width="17.3833333333333" style="96" customWidth="1"/>
    <col min="13825" max="14074" width="9" style="96" customWidth="1"/>
    <col min="14075" max="14075" width="29.6333333333333" style="96" customWidth="1"/>
    <col min="14076" max="14076" width="12.75" style="96"/>
    <col min="14077" max="14077" width="29.75" style="96" customWidth="1"/>
    <col min="14078" max="14078" width="17" style="96" customWidth="1"/>
    <col min="14079" max="14079" width="37" style="96" customWidth="1"/>
    <col min="14080" max="14080" width="17.3833333333333" style="96" customWidth="1"/>
    <col min="14081" max="14330" width="9" style="96" customWidth="1"/>
    <col min="14331" max="14331" width="29.6333333333333" style="96" customWidth="1"/>
    <col min="14332" max="14332" width="12.75" style="96"/>
    <col min="14333" max="14333" width="29.75" style="96" customWidth="1"/>
    <col min="14334" max="14334" width="17" style="96" customWidth="1"/>
    <col min="14335" max="14335" width="37" style="96" customWidth="1"/>
    <col min="14336" max="14336" width="17.3833333333333" style="96" customWidth="1"/>
    <col min="14337" max="14586" width="9" style="96" customWidth="1"/>
    <col min="14587" max="14587" width="29.6333333333333" style="96" customWidth="1"/>
    <col min="14588" max="14588" width="12.75" style="96"/>
    <col min="14589" max="14589" width="29.75" style="96" customWidth="1"/>
    <col min="14590" max="14590" width="17" style="96" customWidth="1"/>
    <col min="14591" max="14591" width="37" style="96" customWidth="1"/>
    <col min="14592" max="14592" width="17.3833333333333" style="96" customWidth="1"/>
    <col min="14593" max="14842" width="9" style="96" customWidth="1"/>
    <col min="14843" max="14843" width="29.6333333333333" style="96" customWidth="1"/>
    <col min="14844" max="14844" width="12.75" style="96"/>
    <col min="14845" max="14845" width="29.75" style="96" customWidth="1"/>
    <col min="14846" max="14846" width="17" style="96" customWidth="1"/>
    <col min="14847" max="14847" width="37" style="96" customWidth="1"/>
    <col min="14848" max="14848" width="17.3833333333333" style="96" customWidth="1"/>
    <col min="14849" max="15098" width="9" style="96" customWidth="1"/>
    <col min="15099" max="15099" width="29.6333333333333" style="96" customWidth="1"/>
    <col min="15100" max="15100" width="12.75" style="96"/>
    <col min="15101" max="15101" width="29.75" style="96" customWidth="1"/>
    <col min="15102" max="15102" width="17" style="96" customWidth="1"/>
    <col min="15103" max="15103" width="37" style="96" customWidth="1"/>
    <col min="15104" max="15104" width="17.3833333333333" style="96" customWidth="1"/>
    <col min="15105" max="15354" width="9" style="96" customWidth="1"/>
    <col min="15355" max="15355" width="29.6333333333333" style="96" customWidth="1"/>
    <col min="15356" max="15356" width="12.75" style="96"/>
    <col min="15357" max="15357" width="29.75" style="96" customWidth="1"/>
    <col min="15358" max="15358" width="17" style="96" customWidth="1"/>
    <col min="15359" max="15359" width="37" style="96" customWidth="1"/>
    <col min="15360" max="15360" width="17.3833333333333" style="96" customWidth="1"/>
    <col min="15361" max="15610" width="9" style="96" customWidth="1"/>
    <col min="15611" max="15611" width="29.6333333333333" style="96" customWidth="1"/>
    <col min="15612" max="15612" width="12.75" style="96"/>
    <col min="15613" max="15613" width="29.75" style="96" customWidth="1"/>
    <col min="15614" max="15614" width="17" style="96" customWidth="1"/>
    <col min="15615" max="15615" width="37" style="96" customWidth="1"/>
    <col min="15616" max="15616" width="17.3833333333333" style="96" customWidth="1"/>
    <col min="15617" max="15866" width="9" style="96" customWidth="1"/>
    <col min="15867" max="15867" width="29.6333333333333" style="96" customWidth="1"/>
    <col min="15868" max="15868" width="12.75" style="96"/>
    <col min="15869" max="15869" width="29.75" style="96" customWidth="1"/>
    <col min="15870" max="15870" width="17" style="96" customWidth="1"/>
    <col min="15871" max="15871" width="37" style="96" customWidth="1"/>
    <col min="15872" max="15872" width="17.3833333333333" style="96" customWidth="1"/>
    <col min="15873" max="16122" width="9" style="96" customWidth="1"/>
    <col min="16123" max="16123" width="29.6333333333333" style="96" customWidth="1"/>
    <col min="16124" max="16124" width="12.75" style="96"/>
    <col min="16125" max="16125" width="29.75" style="96" customWidth="1"/>
    <col min="16126" max="16126" width="17" style="96" customWidth="1"/>
    <col min="16127" max="16127" width="37" style="96" customWidth="1"/>
    <col min="16128" max="16128" width="17.3833333333333" style="96" customWidth="1"/>
    <col min="16129" max="16378" width="9" style="96" customWidth="1"/>
    <col min="16379" max="16379" width="29.6333333333333" style="96" customWidth="1"/>
    <col min="16380" max="16384" width="12.75" style="96"/>
  </cols>
  <sheetData>
    <row r="1" ht="18.75" spans="1:4">
      <c r="A1" s="40" t="s">
        <v>1248</v>
      </c>
      <c r="B1" s="40"/>
      <c r="C1" s="100"/>
      <c r="D1" s="101"/>
    </row>
    <row r="2" ht="30" customHeight="1" spans="1:4">
      <c r="A2" s="66" t="s">
        <v>1249</v>
      </c>
      <c r="B2" s="66"/>
      <c r="C2" s="66"/>
      <c r="D2" s="66"/>
    </row>
    <row r="3" s="95" customFormat="1" ht="21.95" customHeight="1" spans="1:4">
      <c r="A3" s="102"/>
      <c r="B3" s="103"/>
      <c r="C3" s="104"/>
      <c r="D3" s="105" t="s">
        <v>40</v>
      </c>
    </row>
    <row r="4" s="95" customFormat="1" ht="24" customHeight="1" spans="1:4">
      <c r="A4" s="106" t="s">
        <v>578</v>
      </c>
      <c r="B4" s="107" t="s">
        <v>42</v>
      </c>
      <c r="C4" s="107" t="s">
        <v>120</v>
      </c>
      <c r="D4" s="108" t="s">
        <v>42</v>
      </c>
    </row>
    <row r="5" s="95" customFormat="1" ht="24" customHeight="1" spans="1:4">
      <c r="A5" s="109" t="s">
        <v>49</v>
      </c>
      <c r="B5" s="110">
        <f>B6+B18</f>
        <v>3000</v>
      </c>
      <c r="C5" s="111" t="s">
        <v>49</v>
      </c>
      <c r="D5" s="112">
        <f>B5</f>
        <v>3000</v>
      </c>
    </row>
    <row r="6" s="95" customFormat="1" ht="24" customHeight="1" spans="1:4">
      <c r="A6" s="113" t="s">
        <v>50</v>
      </c>
      <c r="B6" s="82">
        <f>SUM(B7:B10)</f>
        <v>3000</v>
      </c>
      <c r="C6" s="114" t="s">
        <v>51</v>
      </c>
      <c r="D6" s="112">
        <f>D7+D11+D14+D17</f>
        <v>0</v>
      </c>
    </row>
    <row r="7" s="95" customFormat="1" ht="20.1" customHeight="1" spans="1:5">
      <c r="A7" s="115" t="s">
        <v>662</v>
      </c>
      <c r="B7" s="82">
        <v>3000</v>
      </c>
      <c r="C7" s="116" t="s">
        <v>663</v>
      </c>
      <c r="D7" s="84"/>
      <c r="E7" s="117"/>
    </row>
    <row r="8" s="95" customFormat="1" ht="20.1" customHeight="1" spans="1:5">
      <c r="A8" s="115" t="s">
        <v>664</v>
      </c>
      <c r="B8" s="82"/>
      <c r="C8" s="118" t="s">
        <v>1250</v>
      </c>
      <c r="D8" s="84"/>
      <c r="E8" s="117"/>
    </row>
    <row r="9" s="95" customFormat="1" ht="20.1" customHeight="1" spans="1:4">
      <c r="A9" s="115" t="s">
        <v>666</v>
      </c>
      <c r="B9" s="82"/>
      <c r="C9" s="118" t="s">
        <v>1251</v>
      </c>
      <c r="D9" s="84"/>
    </row>
    <row r="10" s="95" customFormat="1" ht="20.1" customHeight="1" spans="1:4">
      <c r="A10" s="115" t="s">
        <v>668</v>
      </c>
      <c r="B10" s="82"/>
      <c r="C10" s="118" t="s">
        <v>1252</v>
      </c>
      <c r="D10" s="84"/>
    </row>
    <row r="11" s="95" customFormat="1" ht="20.1" customHeight="1" spans="1:6">
      <c r="A11" s="119"/>
      <c r="B11" s="120"/>
      <c r="C11" s="116" t="s">
        <v>671</v>
      </c>
      <c r="D11" s="84"/>
      <c r="E11" s="117"/>
      <c r="F11" s="121"/>
    </row>
    <row r="12" s="95" customFormat="1" ht="20.1" customHeight="1" spans="1:6">
      <c r="A12" s="122"/>
      <c r="B12" s="120"/>
      <c r="C12" s="118" t="s">
        <v>1253</v>
      </c>
      <c r="D12" s="84"/>
      <c r="F12" s="121"/>
    </row>
    <row r="13" s="95" customFormat="1" ht="20.1" customHeight="1" spans="1:6">
      <c r="A13" s="122"/>
      <c r="B13" s="120"/>
      <c r="C13" s="118" t="s">
        <v>1254</v>
      </c>
      <c r="D13" s="84">
        <v>3000</v>
      </c>
      <c r="F13" s="121"/>
    </row>
    <row r="14" s="95" customFormat="1" ht="20.1" customHeight="1" spans="1:6">
      <c r="A14" s="123"/>
      <c r="B14" s="124"/>
      <c r="C14" s="116" t="s">
        <v>1255</v>
      </c>
      <c r="D14" s="84"/>
      <c r="F14" s="121"/>
    </row>
    <row r="15" s="95" customFormat="1" ht="20.1" customHeight="1" spans="1:4">
      <c r="A15" s="123"/>
      <c r="B15" s="124"/>
      <c r="C15" s="118" t="s">
        <v>1256</v>
      </c>
      <c r="D15" s="84"/>
    </row>
    <row r="16" s="95" customFormat="1" ht="20.1" customHeight="1" spans="1:4">
      <c r="A16" s="125"/>
      <c r="B16" s="120"/>
      <c r="C16" s="126" t="s">
        <v>1257</v>
      </c>
      <c r="D16" s="84"/>
    </row>
    <row r="17" s="95" customFormat="1" ht="20.1" customHeight="1" spans="1:4">
      <c r="A17" s="125"/>
      <c r="B17" s="120"/>
      <c r="C17" s="116" t="s">
        <v>676</v>
      </c>
      <c r="D17" s="84">
        <v>0</v>
      </c>
    </row>
    <row r="18" s="95" customFormat="1" ht="20.1" customHeight="1" spans="1:4">
      <c r="A18" s="127" t="s">
        <v>98</v>
      </c>
      <c r="B18" s="120">
        <f>B19+B20</f>
        <v>0</v>
      </c>
      <c r="C18" s="118" t="s">
        <v>1258</v>
      </c>
      <c r="D18" s="84">
        <v>0</v>
      </c>
    </row>
    <row r="19" s="95" customFormat="1" ht="20.1" customHeight="1" spans="1:5">
      <c r="A19" s="115" t="s">
        <v>101</v>
      </c>
      <c r="B19" s="128"/>
      <c r="C19" s="129" t="s">
        <v>100</v>
      </c>
      <c r="D19" s="112">
        <f>D20</f>
        <v>0</v>
      </c>
      <c r="E19" s="130"/>
    </row>
    <row r="20" s="95" customFormat="1" ht="20.1" customHeight="1" spans="1:4">
      <c r="A20" s="131" t="s">
        <v>679</v>
      </c>
      <c r="B20" s="132">
        <v>0</v>
      </c>
      <c r="C20" s="133" t="s">
        <v>1259</v>
      </c>
      <c r="D20" s="134"/>
    </row>
    <row r="21" ht="59.25" customHeight="1" spans="1:4">
      <c r="A21" s="135" t="s">
        <v>1260</v>
      </c>
      <c r="B21" s="135"/>
      <c r="C21" s="135"/>
      <c r="D21" s="135"/>
    </row>
    <row r="22" ht="22.15" customHeight="1"/>
    <row r="23" ht="22.15" customHeight="1"/>
    <row r="43" spans="1:1">
      <c r="A43" s="136"/>
    </row>
  </sheetData>
  <mergeCells count="3">
    <mergeCell ref="A1:B1"/>
    <mergeCell ref="A2:D2"/>
    <mergeCell ref="A21:D21"/>
  </mergeCells>
  <printOptions horizontalCentered="1"/>
  <pageMargins left="0.235416666666667" right="0.235416666666667" top="0.511805555555556" bottom="0.313888888888889" header="0.313888888888889" footer="0.313888888888889"/>
  <pageSetup paperSize="9" orientation="portrait" blackAndWhite="1" errors="blank"/>
  <headerFooter alignWithMargins="0"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showZeros="0" topLeftCell="A9" workbookViewId="0">
      <selection activeCell="A1" sqref="$A1:$XFD1048576"/>
    </sheetView>
  </sheetViews>
  <sheetFormatPr defaultColWidth="9" defaultRowHeight="14.25" outlineLevelCol="3"/>
  <cols>
    <col min="1" max="1" width="38.1333333333333" style="64" customWidth="1"/>
    <col min="2" max="2" width="10.1333333333333" style="65" customWidth="1"/>
    <col min="3" max="3" width="40.3833333333333" style="65" customWidth="1"/>
    <col min="4" max="4" width="9.63333333333333" style="65" customWidth="1"/>
    <col min="5" max="247" width="9" style="65"/>
    <col min="248" max="248" width="36.75" style="65" customWidth="1"/>
    <col min="249" max="249" width="11.6333333333333" style="65" customWidth="1"/>
    <col min="250" max="250" width="8.13333333333333" style="65" customWidth="1"/>
    <col min="251" max="251" width="36.5" style="65" customWidth="1"/>
    <col min="252" max="252" width="10.75" style="65" customWidth="1"/>
    <col min="253" max="253" width="8.13333333333333" style="65" customWidth="1"/>
    <col min="254" max="254" width="9.13333333333333" style="65" customWidth="1"/>
    <col min="255" max="258" width="9" style="65" hidden="1" customWidth="1"/>
    <col min="259" max="503" width="9" style="65"/>
    <col min="504" max="504" width="36.75" style="65" customWidth="1"/>
    <col min="505" max="505" width="11.6333333333333" style="65" customWidth="1"/>
    <col min="506" max="506" width="8.13333333333333" style="65" customWidth="1"/>
    <col min="507" max="507" width="36.5" style="65" customWidth="1"/>
    <col min="508" max="508" width="10.75" style="65" customWidth="1"/>
    <col min="509" max="509" width="8.13333333333333" style="65" customWidth="1"/>
    <col min="510" max="510" width="9.13333333333333" style="65" customWidth="1"/>
    <col min="511" max="514" width="9" style="65" hidden="1" customWidth="1"/>
    <col min="515" max="759" width="9" style="65"/>
    <col min="760" max="760" width="36.75" style="65" customWidth="1"/>
    <col min="761" max="761" width="11.6333333333333" style="65" customWidth="1"/>
    <col min="762" max="762" width="8.13333333333333" style="65" customWidth="1"/>
    <col min="763" max="763" width="36.5" style="65" customWidth="1"/>
    <col min="764" max="764" width="10.75" style="65" customWidth="1"/>
    <col min="765" max="765" width="8.13333333333333" style="65" customWidth="1"/>
    <col min="766" max="766" width="9.13333333333333" style="65" customWidth="1"/>
    <col min="767" max="770" width="9" style="65" hidden="1" customWidth="1"/>
    <col min="771" max="1015" width="9" style="65"/>
    <col min="1016" max="1016" width="36.75" style="65" customWidth="1"/>
    <col min="1017" max="1017" width="11.6333333333333" style="65" customWidth="1"/>
    <col min="1018" max="1018" width="8.13333333333333" style="65" customWidth="1"/>
    <col min="1019" max="1019" width="36.5" style="65" customWidth="1"/>
    <col min="1020" max="1020" width="10.75" style="65" customWidth="1"/>
    <col min="1021" max="1021" width="8.13333333333333" style="65" customWidth="1"/>
    <col min="1022" max="1022" width="9.13333333333333" style="65" customWidth="1"/>
    <col min="1023" max="1026" width="9" style="65" hidden="1" customWidth="1"/>
    <col min="1027" max="1271" width="9" style="65"/>
    <col min="1272" max="1272" width="36.75" style="65" customWidth="1"/>
    <col min="1273" max="1273" width="11.6333333333333" style="65" customWidth="1"/>
    <col min="1274" max="1274" width="8.13333333333333" style="65" customWidth="1"/>
    <col min="1275" max="1275" width="36.5" style="65" customWidth="1"/>
    <col min="1276" max="1276" width="10.75" style="65" customWidth="1"/>
    <col min="1277" max="1277" width="8.13333333333333" style="65" customWidth="1"/>
    <col min="1278" max="1278" width="9.13333333333333" style="65" customWidth="1"/>
    <col min="1279" max="1282" width="9" style="65" hidden="1" customWidth="1"/>
    <col min="1283" max="1527" width="9" style="65"/>
    <col min="1528" max="1528" width="36.75" style="65" customWidth="1"/>
    <col min="1529" max="1529" width="11.6333333333333" style="65" customWidth="1"/>
    <col min="1530" max="1530" width="8.13333333333333" style="65" customWidth="1"/>
    <col min="1531" max="1531" width="36.5" style="65" customWidth="1"/>
    <col min="1532" max="1532" width="10.75" style="65" customWidth="1"/>
    <col min="1533" max="1533" width="8.13333333333333" style="65" customWidth="1"/>
    <col min="1534" max="1534" width="9.13333333333333" style="65" customWidth="1"/>
    <col min="1535" max="1538" width="9" style="65" hidden="1" customWidth="1"/>
    <col min="1539" max="1783" width="9" style="65"/>
    <col min="1784" max="1784" width="36.75" style="65" customWidth="1"/>
    <col min="1785" max="1785" width="11.6333333333333" style="65" customWidth="1"/>
    <col min="1786" max="1786" width="8.13333333333333" style="65" customWidth="1"/>
    <col min="1787" max="1787" width="36.5" style="65" customWidth="1"/>
    <col min="1788" max="1788" width="10.75" style="65" customWidth="1"/>
    <col min="1789" max="1789" width="8.13333333333333" style="65" customWidth="1"/>
    <col min="1790" max="1790" width="9.13333333333333" style="65" customWidth="1"/>
    <col min="1791" max="1794" width="9" style="65" hidden="1" customWidth="1"/>
    <col min="1795" max="2039" width="9" style="65"/>
    <col min="2040" max="2040" width="36.75" style="65" customWidth="1"/>
    <col min="2041" max="2041" width="11.6333333333333" style="65" customWidth="1"/>
    <col min="2042" max="2042" width="8.13333333333333" style="65" customWidth="1"/>
    <col min="2043" max="2043" width="36.5" style="65" customWidth="1"/>
    <col min="2044" max="2044" width="10.75" style="65" customWidth="1"/>
    <col min="2045" max="2045" width="8.13333333333333" style="65" customWidth="1"/>
    <col min="2046" max="2046" width="9.13333333333333" style="65" customWidth="1"/>
    <col min="2047" max="2050" width="9" style="65" hidden="1" customWidth="1"/>
    <col min="2051" max="2295" width="9" style="65"/>
    <col min="2296" max="2296" width="36.75" style="65" customWidth="1"/>
    <col min="2297" max="2297" width="11.6333333333333" style="65" customWidth="1"/>
    <col min="2298" max="2298" width="8.13333333333333" style="65" customWidth="1"/>
    <col min="2299" max="2299" width="36.5" style="65" customWidth="1"/>
    <col min="2300" max="2300" width="10.75" style="65" customWidth="1"/>
    <col min="2301" max="2301" width="8.13333333333333" style="65" customWidth="1"/>
    <col min="2302" max="2302" width="9.13333333333333" style="65" customWidth="1"/>
    <col min="2303" max="2306" width="9" style="65" hidden="1" customWidth="1"/>
    <col min="2307" max="2551" width="9" style="65"/>
    <col min="2552" max="2552" width="36.75" style="65" customWidth="1"/>
    <col min="2553" max="2553" width="11.6333333333333" style="65" customWidth="1"/>
    <col min="2554" max="2554" width="8.13333333333333" style="65" customWidth="1"/>
    <col min="2555" max="2555" width="36.5" style="65" customWidth="1"/>
    <col min="2556" max="2556" width="10.75" style="65" customWidth="1"/>
    <col min="2557" max="2557" width="8.13333333333333" style="65" customWidth="1"/>
    <col min="2558" max="2558" width="9.13333333333333" style="65" customWidth="1"/>
    <col min="2559" max="2562" width="9" style="65" hidden="1" customWidth="1"/>
    <col min="2563" max="2807" width="9" style="65"/>
    <col min="2808" max="2808" width="36.75" style="65" customWidth="1"/>
    <col min="2809" max="2809" width="11.6333333333333" style="65" customWidth="1"/>
    <col min="2810" max="2810" width="8.13333333333333" style="65" customWidth="1"/>
    <col min="2811" max="2811" width="36.5" style="65" customWidth="1"/>
    <col min="2812" max="2812" width="10.75" style="65" customWidth="1"/>
    <col min="2813" max="2813" width="8.13333333333333" style="65" customWidth="1"/>
    <col min="2814" max="2814" width="9.13333333333333" style="65" customWidth="1"/>
    <col min="2815" max="2818" width="9" style="65" hidden="1" customWidth="1"/>
    <col min="2819" max="3063" width="9" style="65"/>
    <col min="3064" max="3064" width="36.75" style="65" customWidth="1"/>
    <col min="3065" max="3065" width="11.6333333333333" style="65" customWidth="1"/>
    <col min="3066" max="3066" width="8.13333333333333" style="65" customWidth="1"/>
    <col min="3067" max="3067" width="36.5" style="65" customWidth="1"/>
    <col min="3068" max="3068" width="10.75" style="65" customWidth="1"/>
    <col min="3069" max="3069" width="8.13333333333333" style="65" customWidth="1"/>
    <col min="3070" max="3070" width="9.13333333333333" style="65" customWidth="1"/>
    <col min="3071" max="3074" width="9" style="65" hidden="1" customWidth="1"/>
    <col min="3075" max="3319" width="9" style="65"/>
    <col min="3320" max="3320" width="36.75" style="65" customWidth="1"/>
    <col min="3321" max="3321" width="11.6333333333333" style="65" customWidth="1"/>
    <col min="3322" max="3322" width="8.13333333333333" style="65" customWidth="1"/>
    <col min="3323" max="3323" width="36.5" style="65" customWidth="1"/>
    <col min="3324" max="3324" width="10.75" style="65" customWidth="1"/>
    <col min="3325" max="3325" width="8.13333333333333" style="65" customWidth="1"/>
    <col min="3326" max="3326" width="9.13333333333333" style="65" customWidth="1"/>
    <col min="3327" max="3330" width="9" style="65" hidden="1" customWidth="1"/>
    <col min="3331" max="3575" width="9" style="65"/>
    <col min="3576" max="3576" width="36.75" style="65" customWidth="1"/>
    <col min="3577" max="3577" width="11.6333333333333" style="65" customWidth="1"/>
    <col min="3578" max="3578" width="8.13333333333333" style="65" customWidth="1"/>
    <col min="3579" max="3579" width="36.5" style="65" customWidth="1"/>
    <col min="3580" max="3580" width="10.75" style="65" customWidth="1"/>
    <col min="3581" max="3581" width="8.13333333333333" style="65" customWidth="1"/>
    <col min="3582" max="3582" width="9.13333333333333" style="65" customWidth="1"/>
    <col min="3583" max="3586" width="9" style="65" hidden="1" customWidth="1"/>
    <col min="3587" max="3831" width="9" style="65"/>
    <col min="3832" max="3832" width="36.75" style="65" customWidth="1"/>
    <col min="3833" max="3833" width="11.6333333333333" style="65" customWidth="1"/>
    <col min="3834" max="3834" width="8.13333333333333" style="65" customWidth="1"/>
    <col min="3835" max="3835" width="36.5" style="65" customWidth="1"/>
    <col min="3836" max="3836" width="10.75" style="65" customWidth="1"/>
    <col min="3837" max="3837" width="8.13333333333333" style="65" customWidth="1"/>
    <col min="3838" max="3838" width="9.13333333333333" style="65" customWidth="1"/>
    <col min="3839" max="3842" width="9" style="65" hidden="1" customWidth="1"/>
    <col min="3843" max="4087" width="9" style="65"/>
    <col min="4088" max="4088" width="36.75" style="65" customWidth="1"/>
    <col min="4089" max="4089" width="11.6333333333333" style="65" customWidth="1"/>
    <col min="4090" max="4090" width="8.13333333333333" style="65" customWidth="1"/>
    <col min="4091" max="4091" width="36.5" style="65" customWidth="1"/>
    <col min="4092" max="4092" width="10.75" style="65" customWidth="1"/>
    <col min="4093" max="4093" width="8.13333333333333" style="65" customWidth="1"/>
    <col min="4094" max="4094" width="9.13333333333333" style="65" customWidth="1"/>
    <col min="4095" max="4098" width="9" style="65" hidden="1" customWidth="1"/>
    <col min="4099" max="4343" width="9" style="65"/>
    <col min="4344" max="4344" width="36.75" style="65" customWidth="1"/>
    <col min="4345" max="4345" width="11.6333333333333" style="65" customWidth="1"/>
    <col min="4346" max="4346" width="8.13333333333333" style="65" customWidth="1"/>
    <col min="4347" max="4347" width="36.5" style="65" customWidth="1"/>
    <col min="4348" max="4348" width="10.75" style="65" customWidth="1"/>
    <col min="4349" max="4349" width="8.13333333333333" style="65" customWidth="1"/>
    <col min="4350" max="4350" width="9.13333333333333" style="65" customWidth="1"/>
    <col min="4351" max="4354" width="9" style="65" hidden="1" customWidth="1"/>
    <col min="4355" max="4599" width="9" style="65"/>
    <col min="4600" max="4600" width="36.75" style="65" customWidth="1"/>
    <col min="4601" max="4601" width="11.6333333333333" style="65" customWidth="1"/>
    <col min="4602" max="4602" width="8.13333333333333" style="65" customWidth="1"/>
    <col min="4603" max="4603" width="36.5" style="65" customWidth="1"/>
    <col min="4604" max="4604" width="10.75" style="65" customWidth="1"/>
    <col min="4605" max="4605" width="8.13333333333333" style="65" customWidth="1"/>
    <col min="4606" max="4606" width="9.13333333333333" style="65" customWidth="1"/>
    <col min="4607" max="4610" width="9" style="65" hidden="1" customWidth="1"/>
    <col min="4611" max="4855" width="9" style="65"/>
    <col min="4856" max="4856" width="36.75" style="65" customWidth="1"/>
    <col min="4857" max="4857" width="11.6333333333333" style="65" customWidth="1"/>
    <col min="4858" max="4858" width="8.13333333333333" style="65" customWidth="1"/>
    <col min="4859" max="4859" width="36.5" style="65" customWidth="1"/>
    <col min="4860" max="4860" width="10.75" style="65" customWidth="1"/>
    <col min="4861" max="4861" width="8.13333333333333" style="65" customWidth="1"/>
    <col min="4862" max="4862" width="9.13333333333333" style="65" customWidth="1"/>
    <col min="4863" max="4866" width="9" style="65" hidden="1" customWidth="1"/>
    <col min="4867" max="5111" width="9" style="65"/>
    <col min="5112" max="5112" width="36.75" style="65" customWidth="1"/>
    <col min="5113" max="5113" width="11.6333333333333" style="65" customWidth="1"/>
    <col min="5114" max="5114" width="8.13333333333333" style="65" customWidth="1"/>
    <col min="5115" max="5115" width="36.5" style="65" customWidth="1"/>
    <col min="5116" max="5116" width="10.75" style="65" customWidth="1"/>
    <col min="5117" max="5117" width="8.13333333333333" style="65" customWidth="1"/>
    <col min="5118" max="5118" width="9.13333333333333" style="65" customWidth="1"/>
    <col min="5119" max="5122" width="9" style="65" hidden="1" customWidth="1"/>
    <col min="5123" max="5367" width="9" style="65"/>
    <col min="5368" max="5368" width="36.75" style="65" customWidth="1"/>
    <col min="5369" max="5369" width="11.6333333333333" style="65" customWidth="1"/>
    <col min="5370" max="5370" width="8.13333333333333" style="65" customWidth="1"/>
    <col min="5371" max="5371" width="36.5" style="65" customWidth="1"/>
    <col min="5372" max="5372" width="10.75" style="65" customWidth="1"/>
    <col min="5373" max="5373" width="8.13333333333333" style="65" customWidth="1"/>
    <col min="5374" max="5374" width="9.13333333333333" style="65" customWidth="1"/>
    <col min="5375" max="5378" width="9" style="65" hidden="1" customWidth="1"/>
    <col min="5379" max="5623" width="9" style="65"/>
    <col min="5624" max="5624" width="36.75" style="65" customWidth="1"/>
    <col min="5625" max="5625" width="11.6333333333333" style="65" customWidth="1"/>
    <col min="5626" max="5626" width="8.13333333333333" style="65" customWidth="1"/>
    <col min="5627" max="5627" width="36.5" style="65" customWidth="1"/>
    <col min="5628" max="5628" width="10.75" style="65" customWidth="1"/>
    <col min="5629" max="5629" width="8.13333333333333" style="65" customWidth="1"/>
    <col min="5630" max="5630" width="9.13333333333333" style="65" customWidth="1"/>
    <col min="5631" max="5634" width="9" style="65" hidden="1" customWidth="1"/>
    <col min="5635" max="5879" width="9" style="65"/>
    <col min="5880" max="5880" width="36.75" style="65" customWidth="1"/>
    <col min="5881" max="5881" width="11.6333333333333" style="65" customWidth="1"/>
    <col min="5882" max="5882" width="8.13333333333333" style="65" customWidth="1"/>
    <col min="5883" max="5883" width="36.5" style="65" customWidth="1"/>
    <col min="5884" max="5884" width="10.75" style="65" customWidth="1"/>
    <col min="5885" max="5885" width="8.13333333333333" style="65" customWidth="1"/>
    <col min="5886" max="5886" width="9.13333333333333" style="65" customWidth="1"/>
    <col min="5887" max="5890" width="9" style="65" hidden="1" customWidth="1"/>
    <col min="5891" max="6135" width="9" style="65"/>
    <col min="6136" max="6136" width="36.75" style="65" customWidth="1"/>
    <col min="6137" max="6137" width="11.6333333333333" style="65" customWidth="1"/>
    <col min="6138" max="6138" width="8.13333333333333" style="65" customWidth="1"/>
    <col min="6139" max="6139" width="36.5" style="65" customWidth="1"/>
    <col min="6140" max="6140" width="10.75" style="65" customWidth="1"/>
    <col min="6141" max="6141" width="8.13333333333333" style="65" customWidth="1"/>
    <col min="6142" max="6142" width="9.13333333333333" style="65" customWidth="1"/>
    <col min="6143" max="6146" width="9" style="65" hidden="1" customWidth="1"/>
    <col min="6147" max="6391" width="9" style="65"/>
    <col min="6392" max="6392" width="36.75" style="65" customWidth="1"/>
    <col min="6393" max="6393" width="11.6333333333333" style="65" customWidth="1"/>
    <col min="6394" max="6394" width="8.13333333333333" style="65" customWidth="1"/>
    <col min="6395" max="6395" width="36.5" style="65" customWidth="1"/>
    <col min="6396" max="6396" width="10.75" style="65" customWidth="1"/>
    <col min="6397" max="6397" width="8.13333333333333" style="65" customWidth="1"/>
    <col min="6398" max="6398" width="9.13333333333333" style="65" customWidth="1"/>
    <col min="6399" max="6402" width="9" style="65" hidden="1" customWidth="1"/>
    <col min="6403" max="6647" width="9" style="65"/>
    <col min="6648" max="6648" width="36.75" style="65" customWidth="1"/>
    <col min="6649" max="6649" width="11.6333333333333" style="65" customWidth="1"/>
    <col min="6650" max="6650" width="8.13333333333333" style="65" customWidth="1"/>
    <col min="6651" max="6651" width="36.5" style="65" customWidth="1"/>
    <col min="6652" max="6652" width="10.75" style="65" customWidth="1"/>
    <col min="6653" max="6653" width="8.13333333333333" style="65" customWidth="1"/>
    <col min="6654" max="6654" width="9.13333333333333" style="65" customWidth="1"/>
    <col min="6655" max="6658" width="9" style="65" hidden="1" customWidth="1"/>
    <col min="6659" max="6903" width="9" style="65"/>
    <col min="6904" max="6904" width="36.75" style="65" customWidth="1"/>
    <col min="6905" max="6905" width="11.6333333333333" style="65" customWidth="1"/>
    <col min="6906" max="6906" width="8.13333333333333" style="65" customWidth="1"/>
    <col min="6907" max="6907" width="36.5" style="65" customWidth="1"/>
    <col min="6908" max="6908" width="10.75" style="65" customWidth="1"/>
    <col min="6909" max="6909" width="8.13333333333333" style="65" customWidth="1"/>
    <col min="6910" max="6910" width="9.13333333333333" style="65" customWidth="1"/>
    <col min="6911" max="6914" width="9" style="65" hidden="1" customWidth="1"/>
    <col min="6915" max="7159" width="9" style="65"/>
    <col min="7160" max="7160" width="36.75" style="65" customWidth="1"/>
    <col min="7161" max="7161" width="11.6333333333333" style="65" customWidth="1"/>
    <col min="7162" max="7162" width="8.13333333333333" style="65" customWidth="1"/>
    <col min="7163" max="7163" width="36.5" style="65" customWidth="1"/>
    <col min="7164" max="7164" width="10.75" style="65" customWidth="1"/>
    <col min="7165" max="7165" width="8.13333333333333" style="65" customWidth="1"/>
    <col min="7166" max="7166" width="9.13333333333333" style="65" customWidth="1"/>
    <col min="7167" max="7170" width="9" style="65" hidden="1" customWidth="1"/>
    <col min="7171" max="7415" width="9" style="65"/>
    <col min="7416" max="7416" width="36.75" style="65" customWidth="1"/>
    <col min="7417" max="7417" width="11.6333333333333" style="65" customWidth="1"/>
    <col min="7418" max="7418" width="8.13333333333333" style="65" customWidth="1"/>
    <col min="7419" max="7419" width="36.5" style="65" customWidth="1"/>
    <col min="7420" max="7420" width="10.75" style="65" customWidth="1"/>
    <col min="7421" max="7421" width="8.13333333333333" style="65" customWidth="1"/>
    <col min="7422" max="7422" width="9.13333333333333" style="65" customWidth="1"/>
    <col min="7423" max="7426" width="9" style="65" hidden="1" customWidth="1"/>
    <col min="7427" max="7671" width="9" style="65"/>
    <col min="7672" max="7672" width="36.75" style="65" customWidth="1"/>
    <col min="7673" max="7673" width="11.6333333333333" style="65" customWidth="1"/>
    <col min="7674" max="7674" width="8.13333333333333" style="65" customWidth="1"/>
    <col min="7675" max="7675" width="36.5" style="65" customWidth="1"/>
    <col min="7676" max="7676" width="10.75" style="65" customWidth="1"/>
    <col min="7677" max="7677" width="8.13333333333333" style="65" customWidth="1"/>
    <col min="7678" max="7678" width="9.13333333333333" style="65" customWidth="1"/>
    <col min="7679" max="7682" width="9" style="65" hidden="1" customWidth="1"/>
    <col min="7683" max="7927" width="9" style="65"/>
    <col min="7928" max="7928" width="36.75" style="65" customWidth="1"/>
    <col min="7929" max="7929" width="11.6333333333333" style="65" customWidth="1"/>
    <col min="7930" max="7930" width="8.13333333333333" style="65" customWidth="1"/>
    <col min="7931" max="7931" width="36.5" style="65" customWidth="1"/>
    <col min="7932" max="7932" width="10.75" style="65" customWidth="1"/>
    <col min="7933" max="7933" width="8.13333333333333" style="65" customWidth="1"/>
    <col min="7934" max="7934" width="9.13333333333333" style="65" customWidth="1"/>
    <col min="7935" max="7938" width="9" style="65" hidden="1" customWidth="1"/>
    <col min="7939" max="8183" width="9" style="65"/>
    <col min="8184" max="8184" width="36.75" style="65" customWidth="1"/>
    <col min="8185" max="8185" width="11.6333333333333" style="65" customWidth="1"/>
    <col min="8186" max="8186" width="8.13333333333333" style="65" customWidth="1"/>
    <col min="8187" max="8187" width="36.5" style="65" customWidth="1"/>
    <col min="8188" max="8188" width="10.75" style="65" customWidth="1"/>
    <col min="8189" max="8189" width="8.13333333333333" style="65" customWidth="1"/>
    <col min="8190" max="8190" width="9.13333333333333" style="65" customWidth="1"/>
    <col min="8191" max="8194" width="9" style="65" hidden="1" customWidth="1"/>
    <col min="8195" max="8439" width="9" style="65"/>
    <col min="8440" max="8440" width="36.75" style="65" customWidth="1"/>
    <col min="8441" max="8441" width="11.6333333333333" style="65" customWidth="1"/>
    <col min="8442" max="8442" width="8.13333333333333" style="65" customWidth="1"/>
    <col min="8443" max="8443" width="36.5" style="65" customWidth="1"/>
    <col min="8444" max="8444" width="10.75" style="65" customWidth="1"/>
    <col min="8445" max="8445" width="8.13333333333333" style="65" customWidth="1"/>
    <col min="8446" max="8446" width="9.13333333333333" style="65" customWidth="1"/>
    <col min="8447" max="8450" width="9" style="65" hidden="1" customWidth="1"/>
    <col min="8451" max="8695" width="9" style="65"/>
    <col min="8696" max="8696" width="36.75" style="65" customWidth="1"/>
    <col min="8697" max="8697" width="11.6333333333333" style="65" customWidth="1"/>
    <col min="8698" max="8698" width="8.13333333333333" style="65" customWidth="1"/>
    <col min="8699" max="8699" width="36.5" style="65" customWidth="1"/>
    <col min="8700" max="8700" width="10.75" style="65" customWidth="1"/>
    <col min="8701" max="8701" width="8.13333333333333" style="65" customWidth="1"/>
    <col min="8702" max="8702" width="9.13333333333333" style="65" customWidth="1"/>
    <col min="8703" max="8706" width="9" style="65" hidden="1" customWidth="1"/>
    <col min="8707" max="8951" width="9" style="65"/>
    <col min="8952" max="8952" width="36.75" style="65" customWidth="1"/>
    <col min="8953" max="8953" width="11.6333333333333" style="65" customWidth="1"/>
    <col min="8954" max="8954" width="8.13333333333333" style="65" customWidth="1"/>
    <col min="8955" max="8955" width="36.5" style="65" customWidth="1"/>
    <col min="8956" max="8956" width="10.75" style="65" customWidth="1"/>
    <col min="8957" max="8957" width="8.13333333333333" style="65" customWidth="1"/>
    <col min="8958" max="8958" width="9.13333333333333" style="65" customWidth="1"/>
    <col min="8959" max="8962" width="9" style="65" hidden="1" customWidth="1"/>
    <col min="8963" max="9207" width="9" style="65"/>
    <col min="9208" max="9208" width="36.75" style="65" customWidth="1"/>
    <col min="9209" max="9209" width="11.6333333333333" style="65" customWidth="1"/>
    <col min="9210" max="9210" width="8.13333333333333" style="65" customWidth="1"/>
    <col min="9211" max="9211" width="36.5" style="65" customWidth="1"/>
    <col min="9212" max="9212" width="10.75" style="65" customWidth="1"/>
    <col min="9213" max="9213" width="8.13333333333333" style="65" customWidth="1"/>
    <col min="9214" max="9214" width="9.13333333333333" style="65" customWidth="1"/>
    <col min="9215" max="9218" width="9" style="65" hidden="1" customWidth="1"/>
    <col min="9219" max="9463" width="9" style="65"/>
    <col min="9464" max="9464" width="36.75" style="65" customWidth="1"/>
    <col min="9465" max="9465" width="11.6333333333333" style="65" customWidth="1"/>
    <col min="9466" max="9466" width="8.13333333333333" style="65" customWidth="1"/>
    <col min="9467" max="9467" width="36.5" style="65" customWidth="1"/>
    <col min="9468" max="9468" width="10.75" style="65" customWidth="1"/>
    <col min="9469" max="9469" width="8.13333333333333" style="65" customWidth="1"/>
    <col min="9470" max="9470" width="9.13333333333333" style="65" customWidth="1"/>
    <col min="9471" max="9474" width="9" style="65" hidden="1" customWidth="1"/>
    <col min="9475" max="9719" width="9" style="65"/>
    <col min="9720" max="9720" width="36.75" style="65" customWidth="1"/>
    <col min="9721" max="9721" width="11.6333333333333" style="65" customWidth="1"/>
    <col min="9722" max="9722" width="8.13333333333333" style="65" customWidth="1"/>
    <col min="9723" max="9723" width="36.5" style="65" customWidth="1"/>
    <col min="9724" max="9724" width="10.75" style="65" customWidth="1"/>
    <col min="9725" max="9725" width="8.13333333333333" style="65" customWidth="1"/>
    <col min="9726" max="9726" width="9.13333333333333" style="65" customWidth="1"/>
    <col min="9727" max="9730" width="9" style="65" hidden="1" customWidth="1"/>
    <col min="9731" max="9975" width="9" style="65"/>
    <col min="9976" max="9976" width="36.75" style="65" customWidth="1"/>
    <col min="9977" max="9977" width="11.6333333333333" style="65" customWidth="1"/>
    <col min="9978" max="9978" width="8.13333333333333" style="65" customWidth="1"/>
    <col min="9979" max="9979" width="36.5" style="65" customWidth="1"/>
    <col min="9980" max="9980" width="10.75" style="65" customWidth="1"/>
    <col min="9981" max="9981" width="8.13333333333333" style="65" customWidth="1"/>
    <col min="9982" max="9982" width="9.13333333333333" style="65" customWidth="1"/>
    <col min="9983" max="9986" width="9" style="65" hidden="1" customWidth="1"/>
    <col min="9987" max="10231" width="9" style="65"/>
    <col min="10232" max="10232" width="36.75" style="65" customWidth="1"/>
    <col min="10233" max="10233" width="11.6333333333333" style="65" customWidth="1"/>
    <col min="10234" max="10234" width="8.13333333333333" style="65" customWidth="1"/>
    <col min="10235" max="10235" width="36.5" style="65" customWidth="1"/>
    <col min="10236" max="10236" width="10.75" style="65" customWidth="1"/>
    <col min="10237" max="10237" width="8.13333333333333" style="65" customWidth="1"/>
    <col min="10238" max="10238" width="9.13333333333333" style="65" customWidth="1"/>
    <col min="10239" max="10242" width="9" style="65" hidden="1" customWidth="1"/>
    <col min="10243" max="10487" width="9" style="65"/>
    <col min="10488" max="10488" width="36.75" style="65" customWidth="1"/>
    <col min="10489" max="10489" width="11.6333333333333" style="65" customWidth="1"/>
    <col min="10490" max="10490" width="8.13333333333333" style="65" customWidth="1"/>
    <col min="10491" max="10491" width="36.5" style="65" customWidth="1"/>
    <col min="10492" max="10492" width="10.75" style="65" customWidth="1"/>
    <col min="10493" max="10493" width="8.13333333333333" style="65" customWidth="1"/>
    <col min="10494" max="10494" width="9.13333333333333" style="65" customWidth="1"/>
    <col min="10495" max="10498" width="9" style="65" hidden="1" customWidth="1"/>
    <col min="10499" max="10743" width="9" style="65"/>
    <col min="10744" max="10744" width="36.75" style="65" customWidth="1"/>
    <col min="10745" max="10745" width="11.6333333333333" style="65" customWidth="1"/>
    <col min="10746" max="10746" width="8.13333333333333" style="65" customWidth="1"/>
    <col min="10747" max="10747" width="36.5" style="65" customWidth="1"/>
    <col min="10748" max="10748" width="10.75" style="65" customWidth="1"/>
    <col min="10749" max="10749" width="8.13333333333333" style="65" customWidth="1"/>
    <col min="10750" max="10750" width="9.13333333333333" style="65" customWidth="1"/>
    <col min="10751" max="10754" width="9" style="65" hidden="1" customWidth="1"/>
    <col min="10755" max="10999" width="9" style="65"/>
    <col min="11000" max="11000" width="36.75" style="65" customWidth="1"/>
    <col min="11001" max="11001" width="11.6333333333333" style="65" customWidth="1"/>
    <col min="11002" max="11002" width="8.13333333333333" style="65" customWidth="1"/>
    <col min="11003" max="11003" width="36.5" style="65" customWidth="1"/>
    <col min="11004" max="11004" width="10.75" style="65" customWidth="1"/>
    <col min="11005" max="11005" width="8.13333333333333" style="65" customWidth="1"/>
    <col min="11006" max="11006" width="9.13333333333333" style="65" customWidth="1"/>
    <col min="11007" max="11010" width="9" style="65" hidden="1" customWidth="1"/>
    <col min="11011" max="11255" width="9" style="65"/>
    <col min="11256" max="11256" width="36.75" style="65" customWidth="1"/>
    <col min="11257" max="11257" width="11.6333333333333" style="65" customWidth="1"/>
    <col min="11258" max="11258" width="8.13333333333333" style="65" customWidth="1"/>
    <col min="11259" max="11259" width="36.5" style="65" customWidth="1"/>
    <col min="11260" max="11260" width="10.75" style="65" customWidth="1"/>
    <col min="11261" max="11261" width="8.13333333333333" style="65" customWidth="1"/>
    <col min="11262" max="11262" width="9.13333333333333" style="65" customWidth="1"/>
    <col min="11263" max="11266" width="9" style="65" hidden="1" customWidth="1"/>
    <col min="11267" max="11511" width="9" style="65"/>
    <col min="11512" max="11512" width="36.75" style="65" customWidth="1"/>
    <col min="11513" max="11513" width="11.6333333333333" style="65" customWidth="1"/>
    <col min="11514" max="11514" width="8.13333333333333" style="65" customWidth="1"/>
    <col min="11515" max="11515" width="36.5" style="65" customWidth="1"/>
    <col min="11516" max="11516" width="10.75" style="65" customWidth="1"/>
    <col min="11517" max="11517" width="8.13333333333333" style="65" customWidth="1"/>
    <col min="11518" max="11518" width="9.13333333333333" style="65" customWidth="1"/>
    <col min="11519" max="11522" width="9" style="65" hidden="1" customWidth="1"/>
    <col min="11523" max="11767" width="9" style="65"/>
    <col min="11768" max="11768" width="36.75" style="65" customWidth="1"/>
    <col min="11769" max="11769" width="11.6333333333333" style="65" customWidth="1"/>
    <col min="11770" max="11770" width="8.13333333333333" style="65" customWidth="1"/>
    <col min="11771" max="11771" width="36.5" style="65" customWidth="1"/>
    <col min="11772" max="11772" width="10.75" style="65" customWidth="1"/>
    <col min="11773" max="11773" width="8.13333333333333" style="65" customWidth="1"/>
    <col min="11774" max="11774" width="9.13333333333333" style="65" customWidth="1"/>
    <col min="11775" max="11778" width="9" style="65" hidden="1" customWidth="1"/>
    <col min="11779" max="12023" width="9" style="65"/>
    <col min="12024" max="12024" width="36.75" style="65" customWidth="1"/>
    <col min="12025" max="12025" width="11.6333333333333" style="65" customWidth="1"/>
    <col min="12026" max="12026" width="8.13333333333333" style="65" customWidth="1"/>
    <col min="12027" max="12027" width="36.5" style="65" customWidth="1"/>
    <col min="12028" max="12028" width="10.75" style="65" customWidth="1"/>
    <col min="12029" max="12029" width="8.13333333333333" style="65" customWidth="1"/>
    <col min="12030" max="12030" width="9.13333333333333" style="65" customWidth="1"/>
    <col min="12031" max="12034" width="9" style="65" hidden="1" customWidth="1"/>
    <col min="12035" max="12279" width="9" style="65"/>
    <col min="12280" max="12280" width="36.75" style="65" customWidth="1"/>
    <col min="12281" max="12281" width="11.6333333333333" style="65" customWidth="1"/>
    <col min="12282" max="12282" width="8.13333333333333" style="65" customWidth="1"/>
    <col min="12283" max="12283" width="36.5" style="65" customWidth="1"/>
    <col min="12284" max="12284" width="10.75" style="65" customWidth="1"/>
    <col min="12285" max="12285" width="8.13333333333333" style="65" customWidth="1"/>
    <col min="12286" max="12286" width="9.13333333333333" style="65" customWidth="1"/>
    <col min="12287" max="12290" width="9" style="65" hidden="1" customWidth="1"/>
    <col min="12291" max="12535" width="9" style="65"/>
    <col min="12536" max="12536" width="36.75" style="65" customWidth="1"/>
    <col min="12537" max="12537" width="11.6333333333333" style="65" customWidth="1"/>
    <col min="12538" max="12538" width="8.13333333333333" style="65" customWidth="1"/>
    <col min="12539" max="12539" width="36.5" style="65" customWidth="1"/>
    <col min="12540" max="12540" width="10.75" style="65" customWidth="1"/>
    <col min="12541" max="12541" width="8.13333333333333" style="65" customWidth="1"/>
    <col min="12542" max="12542" width="9.13333333333333" style="65" customWidth="1"/>
    <col min="12543" max="12546" width="9" style="65" hidden="1" customWidth="1"/>
    <col min="12547" max="12791" width="9" style="65"/>
    <col min="12792" max="12792" width="36.75" style="65" customWidth="1"/>
    <col min="12793" max="12793" width="11.6333333333333" style="65" customWidth="1"/>
    <col min="12794" max="12794" width="8.13333333333333" style="65" customWidth="1"/>
    <col min="12795" max="12795" width="36.5" style="65" customWidth="1"/>
    <col min="12796" max="12796" width="10.75" style="65" customWidth="1"/>
    <col min="12797" max="12797" width="8.13333333333333" style="65" customWidth="1"/>
    <col min="12798" max="12798" width="9.13333333333333" style="65" customWidth="1"/>
    <col min="12799" max="12802" width="9" style="65" hidden="1" customWidth="1"/>
    <col min="12803" max="13047" width="9" style="65"/>
    <col min="13048" max="13048" width="36.75" style="65" customWidth="1"/>
    <col min="13049" max="13049" width="11.6333333333333" style="65" customWidth="1"/>
    <col min="13050" max="13050" width="8.13333333333333" style="65" customWidth="1"/>
    <col min="13051" max="13051" width="36.5" style="65" customWidth="1"/>
    <col min="13052" max="13052" width="10.75" style="65" customWidth="1"/>
    <col min="13053" max="13053" width="8.13333333333333" style="65" customWidth="1"/>
    <col min="13054" max="13054" width="9.13333333333333" style="65" customWidth="1"/>
    <col min="13055" max="13058" width="9" style="65" hidden="1" customWidth="1"/>
    <col min="13059" max="13303" width="9" style="65"/>
    <col min="13304" max="13304" width="36.75" style="65" customWidth="1"/>
    <col min="13305" max="13305" width="11.6333333333333" style="65" customWidth="1"/>
    <col min="13306" max="13306" width="8.13333333333333" style="65" customWidth="1"/>
    <col min="13307" max="13307" width="36.5" style="65" customWidth="1"/>
    <col min="13308" max="13308" width="10.75" style="65" customWidth="1"/>
    <col min="13309" max="13309" width="8.13333333333333" style="65" customWidth="1"/>
    <col min="13310" max="13310" width="9.13333333333333" style="65" customWidth="1"/>
    <col min="13311" max="13314" width="9" style="65" hidden="1" customWidth="1"/>
    <col min="13315" max="13559" width="9" style="65"/>
    <col min="13560" max="13560" width="36.75" style="65" customWidth="1"/>
    <col min="13561" max="13561" width="11.6333333333333" style="65" customWidth="1"/>
    <col min="13562" max="13562" width="8.13333333333333" style="65" customWidth="1"/>
    <col min="13563" max="13563" width="36.5" style="65" customWidth="1"/>
    <col min="13564" max="13564" width="10.75" style="65" customWidth="1"/>
    <col min="13565" max="13565" width="8.13333333333333" style="65" customWidth="1"/>
    <col min="13566" max="13566" width="9.13333333333333" style="65" customWidth="1"/>
    <col min="13567" max="13570" width="9" style="65" hidden="1" customWidth="1"/>
    <col min="13571" max="13815" width="9" style="65"/>
    <col min="13816" max="13816" width="36.75" style="65" customWidth="1"/>
    <col min="13817" max="13817" width="11.6333333333333" style="65" customWidth="1"/>
    <col min="13818" max="13818" width="8.13333333333333" style="65" customWidth="1"/>
    <col min="13819" max="13819" width="36.5" style="65" customWidth="1"/>
    <col min="13820" max="13820" width="10.75" style="65" customWidth="1"/>
    <col min="13821" max="13821" width="8.13333333333333" style="65" customWidth="1"/>
    <col min="13822" max="13822" width="9.13333333333333" style="65" customWidth="1"/>
    <col min="13823" max="13826" width="9" style="65" hidden="1" customWidth="1"/>
    <col min="13827" max="14071" width="9" style="65"/>
    <col min="14072" max="14072" width="36.75" style="65" customWidth="1"/>
    <col min="14073" max="14073" width="11.6333333333333" style="65" customWidth="1"/>
    <col min="14074" max="14074" width="8.13333333333333" style="65" customWidth="1"/>
    <col min="14075" max="14075" width="36.5" style="65" customWidth="1"/>
    <col min="14076" max="14076" width="10.75" style="65" customWidth="1"/>
    <col min="14077" max="14077" width="8.13333333333333" style="65" customWidth="1"/>
    <col min="14078" max="14078" width="9.13333333333333" style="65" customWidth="1"/>
    <col min="14079" max="14082" width="9" style="65" hidden="1" customWidth="1"/>
    <col min="14083" max="14327" width="9" style="65"/>
    <col min="14328" max="14328" width="36.75" style="65" customWidth="1"/>
    <col min="14329" max="14329" width="11.6333333333333" style="65" customWidth="1"/>
    <col min="14330" max="14330" width="8.13333333333333" style="65" customWidth="1"/>
    <col min="14331" max="14331" width="36.5" style="65" customWidth="1"/>
    <col min="14332" max="14332" width="10.75" style="65" customWidth="1"/>
    <col min="14333" max="14333" width="8.13333333333333" style="65" customWidth="1"/>
    <col min="14334" max="14334" width="9.13333333333333" style="65" customWidth="1"/>
    <col min="14335" max="14338" width="9" style="65" hidden="1" customWidth="1"/>
    <col min="14339" max="14583" width="9" style="65"/>
    <col min="14584" max="14584" width="36.75" style="65" customWidth="1"/>
    <col min="14585" max="14585" width="11.6333333333333" style="65" customWidth="1"/>
    <col min="14586" max="14586" width="8.13333333333333" style="65" customWidth="1"/>
    <col min="14587" max="14587" width="36.5" style="65" customWidth="1"/>
    <col min="14588" max="14588" width="10.75" style="65" customWidth="1"/>
    <col min="14589" max="14589" width="8.13333333333333" style="65" customWidth="1"/>
    <col min="14590" max="14590" width="9.13333333333333" style="65" customWidth="1"/>
    <col min="14591" max="14594" width="9" style="65" hidden="1" customWidth="1"/>
    <col min="14595" max="14839" width="9" style="65"/>
    <col min="14840" max="14840" width="36.75" style="65" customWidth="1"/>
    <col min="14841" max="14841" width="11.6333333333333" style="65" customWidth="1"/>
    <col min="14842" max="14842" width="8.13333333333333" style="65" customWidth="1"/>
    <col min="14843" max="14843" width="36.5" style="65" customWidth="1"/>
    <col min="14844" max="14844" width="10.75" style="65" customWidth="1"/>
    <col min="14845" max="14845" width="8.13333333333333" style="65" customWidth="1"/>
    <col min="14846" max="14846" width="9.13333333333333" style="65" customWidth="1"/>
    <col min="14847" max="14850" width="9" style="65" hidden="1" customWidth="1"/>
    <col min="14851" max="15095" width="9" style="65"/>
    <col min="15096" max="15096" width="36.75" style="65" customWidth="1"/>
    <col min="15097" max="15097" width="11.6333333333333" style="65" customWidth="1"/>
    <col min="15098" max="15098" width="8.13333333333333" style="65" customWidth="1"/>
    <col min="15099" max="15099" width="36.5" style="65" customWidth="1"/>
    <col min="15100" max="15100" width="10.75" style="65" customWidth="1"/>
    <col min="15101" max="15101" width="8.13333333333333" style="65" customWidth="1"/>
    <col min="15102" max="15102" width="9.13333333333333" style="65" customWidth="1"/>
    <col min="15103" max="15106" width="9" style="65" hidden="1" customWidth="1"/>
    <col min="15107" max="15351" width="9" style="65"/>
    <col min="15352" max="15352" width="36.75" style="65" customWidth="1"/>
    <col min="15353" max="15353" width="11.6333333333333" style="65" customWidth="1"/>
    <col min="15354" max="15354" width="8.13333333333333" style="65" customWidth="1"/>
    <col min="15355" max="15355" width="36.5" style="65" customWidth="1"/>
    <col min="15356" max="15356" width="10.75" style="65" customWidth="1"/>
    <col min="15357" max="15357" width="8.13333333333333" style="65" customWidth="1"/>
    <col min="15358" max="15358" width="9.13333333333333" style="65" customWidth="1"/>
    <col min="15359" max="15362" width="9" style="65" hidden="1" customWidth="1"/>
    <col min="15363" max="15607" width="9" style="65"/>
    <col min="15608" max="15608" width="36.75" style="65" customWidth="1"/>
    <col min="15609" max="15609" width="11.6333333333333" style="65" customWidth="1"/>
    <col min="15610" max="15610" width="8.13333333333333" style="65" customWidth="1"/>
    <col min="15611" max="15611" width="36.5" style="65" customWidth="1"/>
    <col min="15612" max="15612" width="10.75" style="65" customWidth="1"/>
    <col min="15613" max="15613" width="8.13333333333333" style="65" customWidth="1"/>
    <col min="15614" max="15614" width="9.13333333333333" style="65" customWidth="1"/>
    <col min="15615" max="15618" width="9" style="65" hidden="1" customWidth="1"/>
    <col min="15619" max="15863" width="9" style="65"/>
    <col min="15864" max="15864" width="36.75" style="65" customWidth="1"/>
    <col min="15865" max="15865" width="11.6333333333333" style="65" customWidth="1"/>
    <col min="15866" max="15866" width="8.13333333333333" style="65" customWidth="1"/>
    <col min="15867" max="15867" width="36.5" style="65" customWidth="1"/>
    <col min="15868" max="15868" width="10.75" style="65" customWidth="1"/>
    <col min="15869" max="15869" width="8.13333333333333" style="65" customWidth="1"/>
    <col min="15870" max="15870" width="9.13333333333333" style="65" customWidth="1"/>
    <col min="15871" max="15874" width="9" style="65" hidden="1" customWidth="1"/>
    <col min="15875" max="16119" width="9" style="65"/>
    <col min="16120" max="16120" width="36.75" style="65" customWidth="1"/>
    <col min="16121" max="16121" width="11.6333333333333" style="65" customWidth="1"/>
    <col min="16122" max="16122" width="8.13333333333333" style="65" customWidth="1"/>
    <col min="16123" max="16123" width="36.5" style="65" customWidth="1"/>
    <col min="16124" max="16124" width="10.75" style="65" customWidth="1"/>
    <col min="16125" max="16125" width="8.13333333333333" style="65" customWidth="1"/>
    <col min="16126" max="16126" width="9.13333333333333" style="65" customWidth="1"/>
    <col min="16127" max="16130" width="9" style="65" hidden="1" customWidth="1"/>
    <col min="16131" max="16384" width="9" style="65"/>
  </cols>
  <sheetData>
    <row r="1" ht="18.75" spans="1:4">
      <c r="A1" s="40" t="s">
        <v>1261</v>
      </c>
      <c r="B1" s="40"/>
      <c r="C1" s="40"/>
      <c r="D1" s="40"/>
    </row>
    <row r="2" ht="24.75" customHeight="1" spans="1:4">
      <c r="A2" s="66" t="s">
        <v>1262</v>
      </c>
      <c r="B2" s="66"/>
      <c r="C2" s="66"/>
      <c r="D2" s="66"/>
    </row>
    <row r="3" ht="19.5" spans="1:4">
      <c r="A3" s="67"/>
      <c r="B3" s="68"/>
      <c r="C3" s="69"/>
      <c r="D3" s="70" t="s">
        <v>40</v>
      </c>
    </row>
    <row r="4" ht="34.5" customHeight="1" spans="1:4">
      <c r="A4" s="71" t="s">
        <v>41</v>
      </c>
      <c r="B4" s="72" t="s">
        <v>42</v>
      </c>
      <c r="C4" s="73" t="s">
        <v>661</v>
      </c>
      <c r="D4" s="74" t="s">
        <v>42</v>
      </c>
    </row>
    <row r="5" ht="37.5" customHeight="1" spans="1:4">
      <c r="A5" s="75" t="s">
        <v>49</v>
      </c>
      <c r="B5" s="76"/>
      <c r="C5" s="77" t="s">
        <v>49</v>
      </c>
      <c r="D5" s="78"/>
    </row>
    <row r="6" ht="30.75" customHeight="1" spans="1:4">
      <c r="A6" s="79" t="s">
        <v>686</v>
      </c>
      <c r="B6" s="76"/>
      <c r="C6" s="80" t="s">
        <v>687</v>
      </c>
      <c r="D6" s="78"/>
    </row>
    <row r="7" ht="36.75" customHeight="1" spans="1:4">
      <c r="A7" s="81" t="s">
        <v>688</v>
      </c>
      <c r="B7" s="82"/>
      <c r="C7" s="83" t="s">
        <v>689</v>
      </c>
      <c r="D7" s="84">
        <f>SUM(D8:D10)</f>
        <v>0</v>
      </c>
    </row>
    <row r="8" ht="36.75" customHeight="1" spans="1:4">
      <c r="A8" s="85" t="s">
        <v>690</v>
      </c>
      <c r="B8" s="82"/>
      <c r="C8" s="86" t="s">
        <v>690</v>
      </c>
      <c r="D8" s="84"/>
    </row>
    <row r="9" ht="36.75" customHeight="1" spans="1:4">
      <c r="A9" s="85" t="s">
        <v>691</v>
      </c>
      <c r="B9" s="82"/>
      <c r="C9" s="86" t="s">
        <v>691</v>
      </c>
      <c r="D9" s="84"/>
    </row>
    <row r="10" ht="36.75" customHeight="1" spans="1:4">
      <c r="A10" s="85" t="s">
        <v>692</v>
      </c>
      <c r="B10" s="82"/>
      <c r="C10" s="86" t="s">
        <v>692</v>
      </c>
      <c r="D10" s="84"/>
    </row>
    <row r="11" ht="36.75" customHeight="1" spans="1:4">
      <c r="A11" s="81" t="s">
        <v>693</v>
      </c>
      <c r="B11" s="82">
        <f>B12+B13</f>
        <v>0</v>
      </c>
      <c r="C11" s="83" t="s">
        <v>694</v>
      </c>
      <c r="D11" s="84">
        <f>D12+D13</f>
        <v>0</v>
      </c>
    </row>
    <row r="12" ht="36.75" customHeight="1" spans="1:4">
      <c r="A12" s="87" t="s">
        <v>695</v>
      </c>
      <c r="B12" s="82"/>
      <c r="C12" s="86" t="s">
        <v>696</v>
      </c>
      <c r="D12" s="84"/>
    </row>
    <row r="13" ht="36.75" customHeight="1" spans="1:4">
      <c r="A13" s="85" t="s">
        <v>697</v>
      </c>
      <c r="B13" s="82"/>
      <c r="C13" s="86" t="s">
        <v>697</v>
      </c>
      <c r="D13" s="84"/>
    </row>
    <row r="14" ht="36.75" customHeight="1" spans="1:4">
      <c r="A14" s="81" t="s">
        <v>698</v>
      </c>
      <c r="B14" s="82"/>
      <c r="C14" s="83" t="s">
        <v>699</v>
      </c>
      <c r="D14" s="84"/>
    </row>
    <row r="15" ht="36.75" customHeight="1" spans="1:4">
      <c r="A15" s="81" t="s">
        <v>700</v>
      </c>
      <c r="B15" s="82"/>
      <c r="C15" s="83" t="s">
        <v>701</v>
      </c>
      <c r="D15" s="84"/>
    </row>
    <row r="16" ht="36.75" customHeight="1" spans="1:4">
      <c r="A16" s="88"/>
      <c r="B16" s="89"/>
      <c r="C16" s="90" t="s">
        <v>702</v>
      </c>
      <c r="D16" s="91"/>
    </row>
    <row r="17" ht="38.25" customHeight="1" spans="1:4">
      <c r="A17" s="92"/>
      <c r="B17" s="92"/>
      <c r="C17" s="92"/>
      <c r="D17" s="92"/>
    </row>
    <row r="18" ht="13.5" spans="1:4">
      <c r="A18" s="92" t="s">
        <v>703</v>
      </c>
      <c r="B18" s="92"/>
      <c r="C18" s="92"/>
      <c r="D18" s="92"/>
    </row>
    <row r="19" spans="1:4">
      <c r="A19" s="65"/>
      <c r="B19" s="93"/>
      <c r="D19" s="93"/>
    </row>
    <row r="20" spans="1:1">
      <c r="A20" s="65"/>
    </row>
    <row r="21" spans="1:1">
      <c r="A21" s="65"/>
    </row>
    <row r="22" spans="1:1">
      <c r="A22" s="65"/>
    </row>
    <row r="23" spans="1:1">
      <c r="A23" s="65"/>
    </row>
    <row r="24" spans="1:1">
      <c r="A24" s="65"/>
    </row>
    <row r="25" spans="1:1">
      <c r="A25" s="65"/>
    </row>
    <row r="26" spans="1:1">
      <c r="A26" s="65"/>
    </row>
    <row r="27" spans="1:1">
      <c r="A27" s="65"/>
    </row>
    <row r="28" spans="1:1">
      <c r="A28" s="65"/>
    </row>
    <row r="29" spans="1:1">
      <c r="A29" s="65"/>
    </row>
    <row r="30" spans="1:1">
      <c r="A30" s="65"/>
    </row>
    <row r="31" spans="1:1">
      <c r="A31" s="65"/>
    </row>
    <row r="32" spans="1:1">
      <c r="A32" s="65"/>
    </row>
    <row r="33" spans="1:1">
      <c r="A33" s="65"/>
    </row>
    <row r="34" spans="1:1">
      <c r="A34" s="65"/>
    </row>
    <row r="35" spans="1:1">
      <c r="A35" s="65"/>
    </row>
    <row r="36" spans="1:1">
      <c r="A36" s="65"/>
    </row>
    <row r="43" spans="1:1">
      <c r="A43" s="94"/>
    </row>
  </sheetData>
  <mergeCells count="5">
    <mergeCell ref="A1:D1"/>
    <mergeCell ref="A2:D2"/>
    <mergeCell ref="A3:B3"/>
    <mergeCell ref="A17:D17"/>
    <mergeCell ref="A18:D18"/>
  </mergeCells>
  <printOptions horizontalCentered="1"/>
  <pageMargins left="0.235416666666667" right="0.235416666666667" top="0.5" bottom="0.313888888888889" header="0.313888888888889" footer="0.313888888888889"/>
  <pageSetup paperSize="9" orientation="portrait" blackAndWhite="1" errors="blank"/>
  <headerFooter alignWithMargins="0"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43"/>
  <sheetViews>
    <sheetView showGridLines="0" showZeros="0" topLeftCell="A5" workbookViewId="0">
      <selection activeCell="F6" sqref="F6:F7"/>
    </sheetView>
  </sheetViews>
  <sheetFormatPr defaultColWidth="6.75" defaultRowHeight="11.25"/>
  <cols>
    <col min="1" max="1" width="41.8833333333333" style="39" customWidth="1"/>
    <col min="2" max="4" width="14.1333333333333" style="39" customWidth="1"/>
    <col min="5" max="45" width="9" style="39" customWidth="1"/>
    <col min="46" max="16384" width="6.75" style="39"/>
  </cols>
  <sheetData>
    <row r="1" ht="19.5" customHeight="1" spans="1:4">
      <c r="A1" s="40" t="s">
        <v>1263</v>
      </c>
      <c r="B1" s="40"/>
      <c r="C1" s="40"/>
      <c r="D1" s="40"/>
    </row>
    <row r="2" ht="31.5" customHeight="1" spans="1:45">
      <c r="A2" s="41" t="s">
        <v>1264</v>
      </c>
      <c r="B2" s="41"/>
      <c r="C2" s="41"/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</row>
    <row r="3" s="38" customFormat="1" ht="19.5" customHeight="1" spans="1:45">
      <c r="A3" s="43"/>
      <c r="B3" s="44"/>
      <c r="C3" s="44"/>
      <c r="D3" s="45" t="s">
        <v>40</v>
      </c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</row>
    <row r="4" s="38" customFormat="1" ht="50.1" customHeight="1" spans="1:45">
      <c r="A4" s="47" t="s">
        <v>653</v>
      </c>
      <c r="B4" s="48" t="s">
        <v>707</v>
      </c>
      <c r="C4" s="49" t="s">
        <v>1265</v>
      </c>
      <c r="D4" s="50" t="s">
        <v>1266</v>
      </c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63"/>
    </row>
    <row r="5" s="38" customFormat="1" ht="24.95" customHeight="1" spans="1:4">
      <c r="A5" s="51" t="s">
        <v>709</v>
      </c>
      <c r="B5" s="52"/>
      <c r="C5" s="52"/>
      <c r="D5" s="53"/>
    </row>
    <row r="6" s="38" customFormat="1" ht="24.95" customHeight="1" spans="1:45">
      <c r="A6" s="54" t="s">
        <v>710</v>
      </c>
      <c r="B6" s="55"/>
      <c r="C6" s="52"/>
      <c r="D6" s="53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46"/>
      <c r="AS6" s="46"/>
    </row>
    <row r="7" s="38" customFormat="1" ht="24.95" customHeight="1" spans="1:45">
      <c r="A7" s="51" t="s">
        <v>711</v>
      </c>
      <c r="B7" s="55"/>
      <c r="C7" s="52"/>
      <c r="D7" s="53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</row>
    <row r="8" s="38" customFormat="1" ht="24.95" customHeight="1" spans="1:45">
      <c r="A8" s="54" t="s">
        <v>712</v>
      </c>
      <c r="B8" s="55"/>
      <c r="C8" s="52"/>
      <c r="D8" s="53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</row>
    <row r="9" s="38" customFormat="1" ht="24.95" customHeight="1" spans="1:45">
      <c r="A9" s="51" t="s">
        <v>713</v>
      </c>
      <c r="B9" s="55"/>
      <c r="C9" s="52"/>
      <c r="D9" s="53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</row>
    <row r="10" s="38" customFormat="1" ht="24.95" customHeight="1" spans="1:4">
      <c r="A10" s="54" t="s">
        <v>714</v>
      </c>
      <c r="B10" s="56"/>
      <c r="C10" s="56"/>
      <c r="D10" s="57"/>
    </row>
    <row r="11" s="38" customFormat="1" ht="24.95" customHeight="1" spans="1:4">
      <c r="A11" s="51" t="s">
        <v>715</v>
      </c>
      <c r="B11" s="56"/>
      <c r="C11" s="56"/>
      <c r="D11" s="57"/>
    </row>
    <row r="12" s="38" customFormat="1" ht="24.95" customHeight="1" spans="1:4">
      <c r="A12" s="54" t="s">
        <v>716</v>
      </c>
      <c r="B12" s="56"/>
      <c r="C12" s="56"/>
      <c r="D12" s="57"/>
    </row>
    <row r="13" s="38" customFormat="1" ht="24.95" customHeight="1" spans="1:4">
      <c r="A13" s="51" t="s">
        <v>717</v>
      </c>
      <c r="B13" s="56"/>
      <c r="C13" s="56"/>
      <c r="D13" s="57"/>
    </row>
    <row r="14" s="38" customFormat="1" ht="24.95" customHeight="1" spans="1:4">
      <c r="A14" s="54" t="s">
        <v>718</v>
      </c>
      <c r="B14" s="56"/>
      <c r="C14" s="56"/>
      <c r="D14" s="57"/>
    </row>
    <row r="15" s="38" customFormat="1" ht="24.95" customHeight="1" spans="1:4">
      <c r="A15" s="51" t="s">
        <v>719</v>
      </c>
      <c r="B15" s="56"/>
      <c r="C15" s="56"/>
      <c r="D15" s="57"/>
    </row>
    <row r="16" s="38" customFormat="1" ht="24.95" customHeight="1" spans="1:4">
      <c r="A16" s="54" t="s">
        <v>720</v>
      </c>
      <c r="B16" s="56"/>
      <c r="C16" s="56"/>
      <c r="D16" s="57"/>
    </row>
    <row r="17" s="38" customFormat="1" ht="24.95" customHeight="1" spans="1:4">
      <c r="A17" s="51" t="s">
        <v>721</v>
      </c>
      <c r="B17" s="56"/>
      <c r="C17" s="56"/>
      <c r="D17" s="57"/>
    </row>
    <row r="18" s="38" customFormat="1" ht="24.95" customHeight="1" spans="1:4">
      <c r="A18" s="54" t="s">
        <v>722</v>
      </c>
      <c r="B18" s="56"/>
      <c r="C18" s="56"/>
      <c r="D18" s="57"/>
    </row>
    <row r="19" s="38" customFormat="1" ht="24.95" customHeight="1" spans="1:4">
      <c r="A19" s="54"/>
      <c r="B19" s="56"/>
      <c r="C19" s="56"/>
      <c r="D19" s="57"/>
    </row>
    <row r="20" s="38" customFormat="1" ht="24.95" customHeight="1" spans="1:4">
      <c r="A20" s="58" t="s">
        <v>723</v>
      </c>
      <c r="B20" s="56"/>
      <c r="C20" s="56"/>
      <c r="D20" s="57"/>
    </row>
    <row r="21" s="38" customFormat="1" ht="24.95" customHeight="1" spans="1:4">
      <c r="A21" s="59" t="s">
        <v>724</v>
      </c>
      <c r="B21" s="60"/>
      <c r="C21" s="60"/>
      <c r="D21" s="61"/>
    </row>
    <row r="43" spans="1:1">
      <c r="A43" s="62"/>
    </row>
  </sheetData>
  <sheetProtection formatCells="0" formatColumns="0" formatRows="0"/>
  <mergeCells count="2">
    <mergeCell ref="A1:D1"/>
    <mergeCell ref="A2:D2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4"/>
  <sheetViews>
    <sheetView workbookViewId="0">
      <selection activeCell="F5" sqref="F5"/>
    </sheetView>
  </sheetViews>
  <sheetFormatPr defaultColWidth="9" defaultRowHeight="13.5"/>
  <cols>
    <col min="1" max="1" width="7.38333333333333" style="15" customWidth="1"/>
    <col min="2" max="2" width="32.75" style="16" customWidth="1"/>
    <col min="3" max="3" width="12.5" style="17"/>
    <col min="4" max="4" width="12.5" style="18"/>
    <col min="5" max="5" width="14" style="18" customWidth="1"/>
    <col min="6" max="6" width="12.5" style="18" customWidth="1"/>
    <col min="7" max="7" width="13.5" style="18"/>
    <col min="8" max="9" width="13.5" style="15"/>
    <col min="10" max="16384" width="9" style="15"/>
  </cols>
  <sheetData>
    <row r="1" ht="21" customHeight="1" spans="1:1">
      <c r="A1" s="19" t="s">
        <v>1267</v>
      </c>
    </row>
    <row r="2" ht="24.95" customHeight="1" spans="1:9">
      <c r="A2" s="20" t="s">
        <v>1268</v>
      </c>
      <c r="B2" s="21"/>
      <c r="C2" s="20"/>
      <c r="D2" s="20"/>
      <c r="E2" s="20"/>
      <c r="F2" s="20"/>
      <c r="G2" s="20"/>
      <c r="H2" s="20"/>
      <c r="I2" s="20"/>
    </row>
    <row r="3" ht="21.95" customHeight="1" spans="1:9">
      <c r="A3" s="20"/>
      <c r="B3" s="21"/>
      <c r="C3" s="20"/>
      <c r="D3" s="20"/>
      <c r="E3" s="20"/>
      <c r="F3" s="20"/>
      <c r="G3" s="20"/>
      <c r="H3" s="22" t="s">
        <v>40</v>
      </c>
      <c r="I3" s="22"/>
    </row>
    <row r="4" ht="33.95" customHeight="1" spans="1:9">
      <c r="A4" s="23" t="s">
        <v>1269</v>
      </c>
      <c r="B4" s="23" t="s">
        <v>1270</v>
      </c>
      <c r="C4" s="23" t="s">
        <v>1271</v>
      </c>
      <c r="D4" s="23" t="s">
        <v>1151</v>
      </c>
      <c r="E4" s="23"/>
      <c r="F4" s="23"/>
      <c r="G4" s="23" t="s">
        <v>1152</v>
      </c>
      <c r="H4" s="23"/>
      <c r="I4" s="23"/>
    </row>
    <row r="5" ht="35" customHeight="1" spans="1:9">
      <c r="A5" s="23"/>
      <c r="B5" s="23"/>
      <c r="C5" s="23"/>
      <c r="D5" s="23" t="s">
        <v>1150</v>
      </c>
      <c r="E5" s="24" t="s">
        <v>1272</v>
      </c>
      <c r="F5" s="24" t="s">
        <v>1273</v>
      </c>
      <c r="G5" s="24" t="s">
        <v>1150</v>
      </c>
      <c r="H5" s="24" t="s">
        <v>1274</v>
      </c>
      <c r="I5" s="24" t="s">
        <v>1275</v>
      </c>
    </row>
    <row r="6" ht="15" spans="1:9">
      <c r="A6" s="25" t="s">
        <v>1276</v>
      </c>
      <c r="B6" s="26" t="s">
        <v>1277</v>
      </c>
      <c r="C6" s="27">
        <f t="shared" ref="C6:C69" si="0">E6+F6+H6+I6</f>
        <v>563424.655933</v>
      </c>
      <c r="D6" s="27">
        <f t="shared" ref="D6:D69" si="1">E6+F6</f>
        <v>272411.386197</v>
      </c>
      <c r="E6" s="27">
        <f t="shared" ref="E6:I6" si="2">SUM(E7:E73)</f>
        <v>265828.386197</v>
      </c>
      <c r="F6" s="27">
        <f t="shared" si="2"/>
        <v>6583</v>
      </c>
      <c r="G6" s="27">
        <f t="shared" ref="G6:G69" si="3">H6+I6</f>
        <v>291013.269736</v>
      </c>
      <c r="H6" s="27">
        <f t="shared" si="2"/>
        <v>221858.919736</v>
      </c>
      <c r="I6" s="27">
        <f t="shared" si="2"/>
        <v>69154.35</v>
      </c>
    </row>
    <row r="7" ht="15" spans="1:9">
      <c r="A7" s="28">
        <v>101</v>
      </c>
      <c r="B7" s="29" t="s">
        <v>1278</v>
      </c>
      <c r="C7" s="30">
        <f t="shared" si="0"/>
        <v>2601.206936</v>
      </c>
      <c r="D7" s="30">
        <f t="shared" si="1"/>
        <v>2095.906936</v>
      </c>
      <c r="E7" s="30">
        <v>2095.906936</v>
      </c>
      <c r="F7" s="30"/>
      <c r="G7" s="30">
        <f t="shared" si="3"/>
        <v>505.3</v>
      </c>
      <c r="H7" s="30">
        <v>505.3</v>
      </c>
      <c r="I7" s="30"/>
    </row>
    <row r="8" ht="15" spans="1:9">
      <c r="A8" s="28">
        <v>102</v>
      </c>
      <c r="B8" s="29" t="s">
        <v>1279</v>
      </c>
      <c r="C8" s="30">
        <f t="shared" si="0"/>
        <v>3413.171854</v>
      </c>
      <c r="D8" s="30">
        <f t="shared" si="1"/>
        <v>627.631854</v>
      </c>
      <c r="E8" s="30">
        <v>627.631854</v>
      </c>
      <c r="F8" s="30"/>
      <c r="G8" s="30">
        <f t="shared" si="3"/>
        <v>2785.54</v>
      </c>
      <c r="H8" s="30">
        <v>2755.04</v>
      </c>
      <c r="I8" s="30">
        <v>30.5</v>
      </c>
    </row>
    <row r="9" ht="15" spans="1:9">
      <c r="A9" s="28">
        <v>103</v>
      </c>
      <c r="B9" s="29" t="s">
        <v>1280</v>
      </c>
      <c r="C9" s="30">
        <f t="shared" si="0"/>
        <v>5088.321709</v>
      </c>
      <c r="D9" s="30">
        <f t="shared" si="1"/>
        <v>1108.741709</v>
      </c>
      <c r="E9" s="30">
        <v>1108.741709</v>
      </c>
      <c r="F9" s="30"/>
      <c r="G9" s="30">
        <f t="shared" si="3"/>
        <v>3979.58</v>
      </c>
      <c r="H9" s="30">
        <v>3894.36</v>
      </c>
      <c r="I9" s="30">
        <v>85.22</v>
      </c>
    </row>
    <row r="10" ht="15" spans="1:9">
      <c r="A10" s="28">
        <v>104</v>
      </c>
      <c r="B10" s="29" t="s">
        <v>1281</v>
      </c>
      <c r="C10" s="30">
        <f t="shared" si="0"/>
        <v>3716.909261</v>
      </c>
      <c r="D10" s="30">
        <f t="shared" si="1"/>
        <v>3069.309261</v>
      </c>
      <c r="E10" s="30">
        <v>3069.309261</v>
      </c>
      <c r="F10" s="30"/>
      <c r="G10" s="30">
        <f t="shared" si="3"/>
        <v>647.6</v>
      </c>
      <c r="H10" s="30">
        <v>647.6</v>
      </c>
      <c r="I10" s="30"/>
    </row>
    <row r="11" ht="15" spans="1:9">
      <c r="A11" s="28">
        <v>105</v>
      </c>
      <c r="B11" s="29" t="s">
        <v>1282</v>
      </c>
      <c r="C11" s="30">
        <f t="shared" si="0"/>
        <v>1920.11965</v>
      </c>
      <c r="D11" s="30">
        <f t="shared" si="1"/>
        <v>660.10965</v>
      </c>
      <c r="E11" s="30">
        <v>660.10965</v>
      </c>
      <c r="F11" s="30"/>
      <c r="G11" s="30">
        <f t="shared" si="3"/>
        <v>1260.01</v>
      </c>
      <c r="H11" s="30">
        <v>1260.01</v>
      </c>
      <c r="I11" s="30"/>
    </row>
    <row r="12" ht="15" spans="1:9">
      <c r="A12" s="28">
        <v>106</v>
      </c>
      <c r="B12" s="29" t="s">
        <v>1283</v>
      </c>
      <c r="C12" s="30">
        <f t="shared" si="0"/>
        <v>240.583162</v>
      </c>
      <c r="D12" s="30">
        <f t="shared" si="1"/>
        <v>187.283162</v>
      </c>
      <c r="E12" s="30">
        <v>187.283162</v>
      </c>
      <c r="F12" s="30"/>
      <c r="G12" s="30">
        <f t="shared" si="3"/>
        <v>53.3</v>
      </c>
      <c r="H12" s="30">
        <v>53.3</v>
      </c>
      <c r="I12" s="30"/>
    </row>
    <row r="13" ht="15" spans="1:9">
      <c r="A13" s="28">
        <v>107</v>
      </c>
      <c r="B13" s="29" t="s">
        <v>1284</v>
      </c>
      <c r="C13" s="30">
        <f t="shared" si="0"/>
        <v>825.694573</v>
      </c>
      <c r="D13" s="30">
        <f t="shared" si="1"/>
        <v>552.594573</v>
      </c>
      <c r="E13" s="30">
        <v>552.594573</v>
      </c>
      <c r="F13" s="30"/>
      <c r="G13" s="30">
        <f t="shared" si="3"/>
        <v>273.1</v>
      </c>
      <c r="H13" s="30">
        <v>273.1</v>
      </c>
      <c r="I13" s="30"/>
    </row>
    <row r="14" ht="15" spans="1:9">
      <c r="A14" s="28">
        <v>109</v>
      </c>
      <c r="B14" s="29" t="s">
        <v>1285</v>
      </c>
      <c r="C14" s="30">
        <f t="shared" si="0"/>
        <v>482.268883</v>
      </c>
      <c r="D14" s="30">
        <f t="shared" si="1"/>
        <v>417.368883</v>
      </c>
      <c r="E14" s="30">
        <v>417.368883</v>
      </c>
      <c r="F14" s="30"/>
      <c r="G14" s="30">
        <f t="shared" si="3"/>
        <v>64.9</v>
      </c>
      <c r="H14" s="30">
        <v>64.9</v>
      </c>
      <c r="I14" s="30"/>
    </row>
    <row r="15" ht="15" spans="1:9">
      <c r="A15" s="28">
        <v>110</v>
      </c>
      <c r="B15" s="29" t="s">
        <v>1286</v>
      </c>
      <c r="C15" s="30">
        <f t="shared" si="0"/>
        <v>853.418294</v>
      </c>
      <c r="D15" s="30">
        <f t="shared" si="1"/>
        <v>531.268294</v>
      </c>
      <c r="E15" s="30">
        <v>531.268294</v>
      </c>
      <c r="F15" s="30"/>
      <c r="G15" s="30">
        <f t="shared" si="3"/>
        <v>322.15</v>
      </c>
      <c r="H15" s="30">
        <v>202.15</v>
      </c>
      <c r="I15" s="30">
        <v>120</v>
      </c>
    </row>
    <row r="16" ht="15" spans="1:9">
      <c r="A16" s="28">
        <v>111</v>
      </c>
      <c r="B16" s="29" t="s">
        <v>1287</v>
      </c>
      <c r="C16" s="30">
        <f t="shared" si="0"/>
        <v>125.474929</v>
      </c>
      <c r="D16" s="30">
        <f t="shared" si="1"/>
        <v>65.474929</v>
      </c>
      <c r="E16" s="30">
        <v>65.474929</v>
      </c>
      <c r="F16" s="30"/>
      <c r="G16" s="30">
        <f t="shared" si="3"/>
        <v>60</v>
      </c>
      <c r="H16" s="30">
        <v>60</v>
      </c>
      <c r="I16" s="30"/>
    </row>
    <row r="17" ht="15" spans="1:9">
      <c r="A17" s="28">
        <v>112</v>
      </c>
      <c r="B17" s="29" t="s">
        <v>1288</v>
      </c>
      <c r="C17" s="30">
        <f t="shared" si="0"/>
        <v>130.931551</v>
      </c>
      <c r="D17" s="30">
        <f t="shared" si="1"/>
        <v>64.431551</v>
      </c>
      <c r="E17" s="30">
        <v>64.431551</v>
      </c>
      <c r="F17" s="30"/>
      <c r="G17" s="30">
        <f t="shared" si="3"/>
        <v>66.5</v>
      </c>
      <c r="H17" s="30">
        <v>66.5</v>
      </c>
      <c r="I17" s="30"/>
    </row>
    <row r="18" ht="15" spans="1:9">
      <c r="A18" s="28">
        <v>113</v>
      </c>
      <c r="B18" s="29" t="s">
        <v>1289</v>
      </c>
      <c r="C18" s="30">
        <f t="shared" si="0"/>
        <v>122.837202</v>
      </c>
      <c r="D18" s="30">
        <f t="shared" si="1"/>
        <v>66.837202</v>
      </c>
      <c r="E18" s="30">
        <v>66.837202</v>
      </c>
      <c r="F18" s="30"/>
      <c r="G18" s="30">
        <f t="shared" si="3"/>
        <v>56</v>
      </c>
      <c r="H18" s="30">
        <v>56</v>
      </c>
      <c r="I18" s="30"/>
    </row>
    <row r="19" ht="15" spans="1:9">
      <c r="A19" s="28">
        <v>114</v>
      </c>
      <c r="B19" s="29" t="s">
        <v>1290</v>
      </c>
      <c r="C19" s="30">
        <f t="shared" si="0"/>
        <v>87.146102</v>
      </c>
      <c r="D19" s="30">
        <f t="shared" si="1"/>
        <v>32.146102</v>
      </c>
      <c r="E19" s="30">
        <v>32.146102</v>
      </c>
      <c r="F19" s="30"/>
      <c r="G19" s="30">
        <f t="shared" si="3"/>
        <v>55</v>
      </c>
      <c r="H19" s="30">
        <v>55</v>
      </c>
      <c r="I19" s="30"/>
    </row>
    <row r="20" ht="15" spans="1:9">
      <c r="A20" s="28">
        <v>115</v>
      </c>
      <c r="B20" s="29" t="s">
        <v>1291</v>
      </c>
      <c r="C20" s="30">
        <f t="shared" si="0"/>
        <v>81.803394</v>
      </c>
      <c r="D20" s="30">
        <f t="shared" si="1"/>
        <v>34.203394</v>
      </c>
      <c r="E20" s="30">
        <v>34.203394</v>
      </c>
      <c r="F20" s="30"/>
      <c r="G20" s="30">
        <f t="shared" si="3"/>
        <v>47.6</v>
      </c>
      <c r="H20" s="30">
        <v>47.6</v>
      </c>
      <c r="I20" s="30"/>
    </row>
    <row r="21" ht="15" spans="1:9">
      <c r="A21" s="28">
        <v>116</v>
      </c>
      <c r="B21" s="29" t="s">
        <v>1292</v>
      </c>
      <c r="C21" s="30">
        <f t="shared" si="0"/>
        <v>116.506622</v>
      </c>
      <c r="D21" s="30">
        <f t="shared" si="1"/>
        <v>59.786622</v>
      </c>
      <c r="E21" s="30">
        <v>59.786622</v>
      </c>
      <c r="F21" s="30"/>
      <c r="G21" s="30">
        <f t="shared" si="3"/>
        <v>56.72</v>
      </c>
      <c r="H21" s="30">
        <v>56.72</v>
      </c>
      <c r="I21" s="30"/>
    </row>
    <row r="22" ht="15" spans="1:9">
      <c r="A22" s="28">
        <v>117</v>
      </c>
      <c r="B22" s="29" t="s">
        <v>1293</v>
      </c>
      <c r="C22" s="30">
        <f t="shared" si="0"/>
        <v>388.368024</v>
      </c>
      <c r="D22" s="30">
        <f t="shared" si="1"/>
        <v>328.368024</v>
      </c>
      <c r="E22" s="30">
        <v>328.368024</v>
      </c>
      <c r="F22" s="30"/>
      <c r="G22" s="30">
        <f t="shared" si="3"/>
        <v>60</v>
      </c>
      <c r="H22" s="30">
        <v>60</v>
      </c>
      <c r="I22" s="30"/>
    </row>
    <row r="23" ht="15" spans="1:9">
      <c r="A23" s="28">
        <v>119</v>
      </c>
      <c r="B23" s="29" t="s">
        <v>1294</v>
      </c>
      <c r="C23" s="30">
        <f t="shared" si="0"/>
        <v>81.767784</v>
      </c>
      <c r="D23" s="30">
        <f t="shared" si="1"/>
        <v>29.767784</v>
      </c>
      <c r="E23" s="30">
        <v>29.767784</v>
      </c>
      <c r="F23" s="30"/>
      <c r="G23" s="30">
        <f t="shared" si="3"/>
        <v>52</v>
      </c>
      <c r="H23" s="30">
        <v>52</v>
      </c>
      <c r="I23" s="30"/>
    </row>
    <row r="24" ht="15" spans="1:9">
      <c r="A24" s="28">
        <v>201</v>
      </c>
      <c r="B24" s="29" t="s">
        <v>1295</v>
      </c>
      <c r="C24" s="30">
        <f t="shared" si="0"/>
        <v>5968.64322</v>
      </c>
      <c r="D24" s="30">
        <f t="shared" si="1"/>
        <v>2535.17512</v>
      </c>
      <c r="E24" s="30">
        <v>2535.17512</v>
      </c>
      <c r="F24" s="30"/>
      <c r="G24" s="30">
        <f t="shared" si="3"/>
        <v>3433.4681</v>
      </c>
      <c r="H24" s="30">
        <v>3433.4681</v>
      </c>
      <c r="I24" s="30"/>
    </row>
    <row r="25" ht="15" spans="1:9">
      <c r="A25" s="28">
        <v>202</v>
      </c>
      <c r="B25" s="29" t="s">
        <v>1296</v>
      </c>
      <c r="C25" s="30">
        <f t="shared" si="0"/>
        <v>851.143181</v>
      </c>
      <c r="D25" s="30">
        <f t="shared" si="1"/>
        <v>357.143181</v>
      </c>
      <c r="E25" s="30">
        <v>357.143181</v>
      </c>
      <c r="F25" s="30"/>
      <c r="G25" s="30">
        <f t="shared" si="3"/>
        <v>494</v>
      </c>
      <c r="H25" s="30">
        <v>494</v>
      </c>
      <c r="I25" s="30"/>
    </row>
    <row r="26" ht="15" spans="1:9">
      <c r="A26" s="28">
        <v>203</v>
      </c>
      <c r="B26" s="29" t="s">
        <v>1297</v>
      </c>
      <c r="C26" s="30">
        <f t="shared" si="0"/>
        <v>2764.017207</v>
      </c>
      <c r="D26" s="30">
        <f t="shared" si="1"/>
        <v>1974.337207</v>
      </c>
      <c r="E26" s="30">
        <v>1974.337207</v>
      </c>
      <c r="F26" s="30"/>
      <c r="G26" s="30">
        <f t="shared" si="3"/>
        <v>789.68</v>
      </c>
      <c r="H26" s="30">
        <v>693.68</v>
      </c>
      <c r="I26" s="30">
        <v>96</v>
      </c>
    </row>
    <row r="27" ht="15" spans="1:9">
      <c r="A27" s="28">
        <v>206</v>
      </c>
      <c r="B27" s="29" t="s">
        <v>1298</v>
      </c>
      <c r="C27" s="30">
        <f t="shared" si="0"/>
        <v>1629.81935</v>
      </c>
      <c r="D27" s="30">
        <f t="shared" si="1"/>
        <v>837.88935</v>
      </c>
      <c r="E27" s="30">
        <v>837.88935</v>
      </c>
      <c r="F27" s="30"/>
      <c r="G27" s="30">
        <f t="shared" si="3"/>
        <v>791.93</v>
      </c>
      <c r="H27" s="30">
        <v>749.6</v>
      </c>
      <c r="I27" s="30">
        <v>42.33</v>
      </c>
    </row>
    <row r="28" ht="15" spans="1:9">
      <c r="A28" s="28">
        <v>207</v>
      </c>
      <c r="B28" s="29" t="s">
        <v>1299</v>
      </c>
      <c r="C28" s="30">
        <f t="shared" si="0"/>
        <v>674.871826</v>
      </c>
      <c r="D28" s="30">
        <f t="shared" si="1"/>
        <v>340.371826</v>
      </c>
      <c r="E28" s="30">
        <v>340.371826</v>
      </c>
      <c r="F28" s="30"/>
      <c r="G28" s="30">
        <f t="shared" si="3"/>
        <v>334.5</v>
      </c>
      <c r="H28" s="30">
        <v>334.5</v>
      </c>
      <c r="I28" s="30"/>
    </row>
    <row r="29" ht="15" spans="1:9">
      <c r="A29" s="28">
        <v>208</v>
      </c>
      <c r="B29" s="29" t="s">
        <v>1300</v>
      </c>
      <c r="C29" s="30">
        <f t="shared" si="0"/>
        <v>9693.460495</v>
      </c>
      <c r="D29" s="30">
        <f t="shared" si="1"/>
        <v>722.280495</v>
      </c>
      <c r="E29" s="30">
        <v>722.280495</v>
      </c>
      <c r="F29" s="30"/>
      <c r="G29" s="30">
        <f t="shared" si="3"/>
        <v>8971.18</v>
      </c>
      <c r="H29" s="30">
        <f>4791.18-3320</f>
        <v>1471.18</v>
      </c>
      <c r="I29" s="30">
        <f>28971.18-20000-H29</f>
        <v>7500</v>
      </c>
    </row>
    <row r="30" ht="15" spans="1:9">
      <c r="A30" s="28">
        <v>209</v>
      </c>
      <c r="B30" s="29" t="s">
        <v>1301</v>
      </c>
      <c r="C30" s="30">
        <f t="shared" si="0"/>
        <v>2186.039658</v>
      </c>
      <c r="D30" s="30">
        <f t="shared" si="1"/>
        <v>1201.459658</v>
      </c>
      <c r="E30" s="30">
        <v>1201.459658</v>
      </c>
      <c r="F30" s="30"/>
      <c r="G30" s="30">
        <f t="shared" si="3"/>
        <v>984.58</v>
      </c>
      <c r="H30" s="30">
        <v>954.58</v>
      </c>
      <c r="I30" s="30">
        <v>30</v>
      </c>
    </row>
    <row r="31" ht="15" spans="1:9">
      <c r="A31" s="28">
        <v>210</v>
      </c>
      <c r="B31" s="29" t="s">
        <v>1302</v>
      </c>
      <c r="C31" s="30">
        <f t="shared" si="0"/>
        <v>747.255157</v>
      </c>
      <c r="D31" s="30">
        <f t="shared" si="1"/>
        <v>454.255157</v>
      </c>
      <c r="E31" s="30">
        <v>454.255157</v>
      </c>
      <c r="F31" s="30"/>
      <c r="G31" s="30">
        <f t="shared" si="3"/>
        <v>293</v>
      </c>
      <c r="H31" s="30">
        <v>293</v>
      </c>
      <c r="I31" s="30"/>
    </row>
    <row r="32" ht="15" spans="1:9">
      <c r="A32" s="28">
        <v>212</v>
      </c>
      <c r="B32" s="29" t="s">
        <v>1303</v>
      </c>
      <c r="C32" s="30">
        <f t="shared" si="0"/>
        <v>4468.611687</v>
      </c>
      <c r="D32" s="30">
        <f t="shared" si="1"/>
        <v>1409.731687</v>
      </c>
      <c r="E32" s="30">
        <v>1409.731687</v>
      </c>
      <c r="F32" s="30"/>
      <c r="G32" s="30">
        <f t="shared" si="3"/>
        <v>3058.88</v>
      </c>
      <c r="H32" s="30">
        <v>766.88</v>
      </c>
      <c r="I32" s="30">
        <f>3058.88-H32</f>
        <v>2292</v>
      </c>
    </row>
    <row r="33" ht="15" spans="1:9">
      <c r="A33" s="28">
        <v>213</v>
      </c>
      <c r="B33" s="29" t="s">
        <v>1304</v>
      </c>
      <c r="C33" s="30">
        <f t="shared" si="0"/>
        <v>4158.008006</v>
      </c>
      <c r="D33" s="30">
        <f t="shared" si="1"/>
        <v>720.968006</v>
      </c>
      <c r="E33" s="30">
        <v>720.968006</v>
      </c>
      <c r="F33" s="30"/>
      <c r="G33" s="30">
        <f t="shared" si="3"/>
        <v>3437.04</v>
      </c>
      <c r="H33" s="30">
        <v>3437.04</v>
      </c>
      <c r="I33" s="30"/>
    </row>
    <row r="34" ht="15" spans="1:9">
      <c r="A34" s="28">
        <v>214</v>
      </c>
      <c r="B34" s="29" t="s">
        <v>1305</v>
      </c>
      <c r="C34" s="30">
        <f t="shared" si="0"/>
        <v>679.727246</v>
      </c>
      <c r="D34" s="30">
        <f t="shared" si="1"/>
        <v>461.927246</v>
      </c>
      <c r="E34" s="30">
        <v>461.927246</v>
      </c>
      <c r="F34" s="30"/>
      <c r="G34" s="30">
        <f t="shared" si="3"/>
        <v>217.8</v>
      </c>
      <c r="H34" s="30">
        <v>217.8</v>
      </c>
      <c r="I34" s="30"/>
    </row>
    <row r="35" ht="15" spans="1:9">
      <c r="A35" s="28">
        <v>216</v>
      </c>
      <c r="B35" s="29" t="s">
        <v>1306</v>
      </c>
      <c r="C35" s="30">
        <f t="shared" si="0"/>
        <v>2295.138238</v>
      </c>
      <c r="D35" s="30">
        <f t="shared" si="1"/>
        <v>1357.138238</v>
      </c>
      <c r="E35" s="30">
        <v>1357.138238</v>
      </c>
      <c r="F35" s="30"/>
      <c r="G35" s="30">
        <f t="shared" si="3"/>
        <v>938</v>
      </c>
      <c r="H35" s="30">
        <f>728+210</f>
        <v>938</v>
      </c>
      <c r="I35" s="30"/>
    </row>
    <row r="36" ht="15" spans="1:9">
      <c r="A36" s="28">
        <v>217</v>
      </c>
      <c r="B36" s="29" t="s">
        <v>1307</v>
      </c>
      <c r="C36" s="30">
        <f t="shared" si="0"/>
        <v>114.758829</v>
      </c>
      <c r="D36" s="30">
        <f t="shared" si="1"/>
        <v>60.258829</v>
      </c>
      <c r="E36" s="30">
        <v>60.258829</v>
      </c>
      <c r="F36" s="30"/>
      <c r="G36" s="30">
        <f t="shared" si="3"/>
        <v>54.5</v>
      </c>
      <c r="H36" s="30">
        <v>54.5</v>
      </c>
      <c r="I36" s="30"/>
    </row>
    <row r="37" ht="15" spans="1:9">
      <c r="A37" s="28">
        <v>218</v>
      </c>
      <c r="B37" s="29" t="s">
        <v>1308</v>
      </c>
      <c r="C37" s="30">
        <f t="shared" si="0"/>
        <v>64.593801</v>
      </c>
      <c r="D37" s="30">
        <f t="shared" si="1"/>
        <v>50.993801</v>
      </c>
      <c r="E37" s="30">
        <v>50.993801</v>
      </c>
      <c r="F37" s="30"/>
      <c r="G37" s="30">
        <f t="shared" si="3"/>
        <v>13.6</v>
      </c>
      <c r="H37" s="30">
        <v>13.6</v>
      </c>
      <c r="I37" s="30"/>
    </row>
    <row r="38" ht="15" spans="1:9">
      <c r="A38" s="28">
        <v>221</v>
      </c>
      <c r="B38" s="29" t="s">
        <v>1309</v>
      </c>
      <c r="C38" s="30">
        <f t="shared" si="0"/>
        <v>106.561631</v>
      </c>
      <c r="D38" s="30">
        <f t="shared" si="1"/>
        <v>78.061631</v>
      </c>
      <c r="E38" s="30">
        <v>78.061631</v>
      </c>
      <c r="F38" s="30"/>
      <c r="G38" s="30">
        <f t="shared" si="3"/>
        <v>28.5</v>
      </c>
      <c r="H38" s="30">
        <v>28.5</v>
      </c>
      <c r="I38" s="30"/>
    </row>
    <row r="39" ht="15" spans="1:9">
      <c r="A39" s="28">
        <v>223</v>
      </c>
      <c r="B39" s="29" t="s">
        <v>1310</v>
      </c>
      <c r="C39" s="30">
        <f t="shared" si="0"/>
        <v>427.987092</v>
      </c>
      <c r="D39" s="30">
        <f t="shared" si="1"/>
        <v>407.487092</v>
      </c>
      <c r="E39" s="30">
        <v>407.487092</v>
      </c>
      <c r="F39" s="30"/>
      <c r="G39" s="30">
        <f t="shared" si="3"/>
        <v>20.5</v>
      </c>
      <c r="H39" s="30">
        <v>20.5</v>
      </c>
      <c r="I39" s="30"/>
    </row>
    <row r="40" ht="15" spans="1:9">
      <c r="A40" s="28">
        <v>227</v>
      </c>
      <c r="B40" s="29" t="s">
        <v>1311</v>
      </c>
      <c r="C40" s="30">
        <f t="shared" si="0"/>
        <v>699.864714</v>
      </c>
      <c r="D40" s="30">
        <f t="shared" si="1"/>
        <v>567.064714</v>
      </c>
      <c r="E40" s="30">
        <v>567.064714</v>
      </c>
      <c r="F40" s="30"/>
      <c r="G40" s="30">
        <f t="shared" si="3"/>
        <v>132.8</v>
      </c>
      <c r="H40" s="30">
        <v>132.8</v>
      </c>
      <c r="I40" s="30"/>
    </row>
    <row r="41" ht="15" spans="1:9">
      <c r="A41" s="28">
        <v>228</v>
      </c>
      <c r="B41" s="29" t="s">
        <v>1312</v>
      </c>
      <c r="C41" s="30">
        <f t="shared" si="0"/>
        <v>4968.799962</v>
      </c>
      <c r="D41" s="30">
        <f t="shared" si="1"/>
        <v>710.229962</v>
      </c>
      <c r="E41" s="30">
        <v>710.229962</v>
      </c>
      <c r="F41" s="30"/>
      <c r="G41" s="30">
        <f t="shared" si="3"/>
        <v>4258.57</v>
      </c>
      <c r="H41" s="30">
        <v>4258.57</v>
      </c>
      <c r="I41" s="30"/>
    </row>
    <row r="42" ht="15" spans="1:9">
      <c r="A42" s="28">
        <v>301</v>
      </c>
      <c r="B42" s="29" t="s">
        <v>1313</v>
      </c>
      <c r="C42" s="30">
        <f t="shared" si="0"/>
        <v>2383.11289</v>
      </c>
      <c r="D42" s="30">
        <f t="shared" si="1"/>
        <v>1535.77289</v>
      </c>
      <c r="E42" s="30">
        <v>1535.77289</v>
      </c>
      <c r="F42" s="30"/>
      <c r="G42" s="30">
        <f t="shared" si="3"/>
        <v>847.34</v>
      </c>
      <c r="H42" s="30">
        <v>847.34</v>
      </c>
      <c r="I42" s="30"/>
    </row>
    <row r="43" ht="15" spans="1:9">
      <c r="A43" s="28">
        <v>302</v>
      </c>
      <c r="B43" s="29" t="s">
        <v>1314</v>
      </c>
      <c r="C43" s="30">
        <f t="shared" si="0"/>
        <v>1771.761403</v>
      </c>
      <c r="D43" s="30">
        <f t="shared" si="1"/>
        <v>1409.878403</v>
      </c>
      <c r="E43" s="30">
        <v>1409.878403</v>
      </c>
      <c r="F43" s="30"/>
      <c r="G43" s="30">
        <f t="shared" si="3"/>
        <v>361.883</v>
      </c>
      <c r="H43" s="30">
        <v>361.883</v>
      </c>
      <c r="I43" s="30"/>
    </row>
    <row r="44" ht="15" spans="1:9">
      <c r="A44" s="28">
        <v>303</v>
      </c>
      <c r="B44" s="29" t="s">
        <v>1315</v>
      </c>
      <c r="C44" s="30">
        <f t="shared" si="0"/>
        <v>394.050536</v>
      </c>
      <c r="D44" s="30">
        <f t="shared" si="1"/>
        <v>95.130536</v>
      </c>
      <c r="E44" s="30">
        <v>95.130536</v>
      </c>
      <c r="F44" s="30"/>
      <c r="G44" s="30">
        <f t="shared" si="3"/>
        <v>298.92</v>
      </c>
      <c r="H44" s="30">
        <v>165.22</v>
      </c>
      <c r="I44" s="30">
        <v>133.7</v>
      </c>
    </row>
    <row r="45" ht="15" spans="1:9">
      <c r="A45" s="28">
        <v>304</v>
      </c>
      <c r="B45" s="29" t="s">
        <v>1316</v>
      </c>
      <c r="C45" s="30">
        <f t="shared" si="0"/>
        <v>348.394843</v>
      </c>
      <c r="D45" s="30">
        <f t="shared" si="1"/>
        <v>182.494843</v>
      </c>
      <c r="E45" s="30">
        <v>182.494843</v>
      </c>
      <c r="F45" s="30"/>
      <c r="G45" s="30">
        <f t="shared" si="3"/>
        <v>165.9</v>
      </c>
      <c r="H45" s="30">
        <v>135.9</v>
      </c>
      <c r="I45" s="30">
        <v>30</v>
      </c>
    </row>
    <row r="46" ht="15" spans="1:9">
      <c r="A46" s="28">
        <v>306</v>
      </c>
      <c r="B46" s="29" t="s">
        <v>1317</v>
      </c>
      <c r="C46" s="30">
        <f t="shared" si="0"/>
        <v>711.271773</v>
      </c>
      <c r="D46" s="30">
        <f t="shared" si="1"/>
        <v>586.971773</v>
      </c>
      <c r="E46" s="30">
        <v>586.971773</v>
      </c>
      <c r="F46" s="30"/>
      <c r="G46" s="30">
        <f t="shared" si="3"/>
        <v>124.3</v>
      </c>
      <c r="H46" s="30">
        <v>124.3</v>
      </c>
      <c r="I46" s="30"/>
    </row>
    <row r="47" ht="15" spans="1:9">
      <c r="A47" s="28">
        <v>307</v>
      </c>
      <c r="B47" s="29" t="s">
        <v>1318</v>
      </c>
      <c r="C47" s="30">
        <f t="shared" si="0"/>
        <v>360.555113</v>
      </c>
      <c r="D47" s="30">
        <f t="shared" si="1"/>
        <v>232.555113</v>
      </c>
      <c r="E47" s="30">
        <v>232.555113</v>
      </c>
      <c r="F47" s="30"/>
      <c r="G47" s="30">
        <f t="shared" si="3"/>
        <v>128</v>
      </c>
      <c r="H47" s="30">
        <v>128</v>
      </c>
      <c r="I47" s="30"/>
    </row>
    <row r="48" ht="15" spans="1:9">
      <c r="A48" s="28">
        <v>308</v>
      </c>
      <c r="B48" s="29" t="s">
        <v>1319</v>
      </c>
      <c r="C48" s="30">
        <f t="shared" si="0"/>
        <v>88045.951587</v>
      </c>
      <c r="D48" s="30">
        <f t="shared" si="1"/>
        <v>74029.531587</v>
      </c>
      <c r="E48" s="30">
        <v>74029.531587</v>
      </c>
      <c r="F48" s="30"/>
      <c r="G48" s="30">
        <f t="shared" si="3"/>
        <v>14016.42</v>
      </c>
      <c r="H48" s="30">
        <v>11842.42</v>
      </c>
      <c r="I48" s="30">
        <v>2174</v>
      </c>
    </row>
    <row r="49" ht="15" spans="1:9">
      <c r="A49" s="28">
        <v>310</v>
      </c>
      <c r="B49" s="29" t="s">
        <v>1320</v>
      </c>
      <c r="C49" s="30">
        <f t="shared" si="0"/>
        <v>1271.139682</v>
      </c>
      <c r="D49" s="30">
        <f t="shared" si="1"/>
        <v>444.839682</v>
      </c>
      <c r="E49" s="30">
        <v>444.839682</v>
      </c>
      <c r="F49" s="30"/>
      <c r="G49" s="30">
        <f t="shared" si="3"/>
        <v>826.3</v>
      </c>
      <c r="H49" s="30">
        <v>826.3</v>
      </c>
      <c r="I49" s="30"/>
    </row>
    <row r="50" ht="15" spans="1:9">
      <c r="A50" s="28">
        <v>311</v>
      </c>
      <c r="B50" s="29" t="s">
        <v>1321</v>
      </c>
      <c r="C50" s="30">
        <f t="shared" si="0"/>
        <v>2855.36546</v>
      </c>
      <c r="D50" s="30">
        <f t="shared" si="1"/>
        <v>1649.21546</v>
      </c>
      <c r="E50" s="30">
        <v>1649.21546</v>
      </c>
      <c r="F50" s="30"/>
      <c r="G50" s="30">
        <f t="shared" si="3"/>
        <v>1206.15</v>
      </c>
      <c r="H50" s="30">
        <v>899.15</v>
      </c>
      <c r="I50" s="30">
        <v>307</v>
      </c>
    </row>
    <row r="51" ht="15" spans="1:9">
      <c r="A51" s="28">
        <v>402</v>
      </c>
      <c r="B51" s="29" t="s">
        <v>1322</v>
      </c>
      <c r="C51" s="30">
        <f t="shared" si="0"/>
        <v>11433.772271</v>
      </c>
      <c r="D51" s="30">
        <f t="shared" si="1"/>
        <v>2862.402271</v>
      </c>
      <c r="E51" s="30">
        <v>2862.402271</v>
      </c>
      <c r="F51" s="30"/>
      <c r="G51" s="30">
        <f t="shared" si="3"/>
        <v>8571.37</v>
      </c>
      <c r="H51" s="30">
        <v>2501.37</v>
      </c>
      <c r="I51" s="30">
        <v>6070</v>
      </c>
    </row>
    <row r="52" ht="15" spans="1:9">
      <c r="A52" s="28">
        <v>403</v>
      </c>
      <c r="B52" s="29" t="s">
        <v>1323</v>
      </c>
      <c r="C52" s="30">
        <f t="shared" si="0"/>
        <v>10015.552564</v>
      </c>
      <c r="D52" s="30">
        <f t="shared" si="1"/>
        <v>957.852564</v>
      </c>
      <c r="E52" s="30">
        <v>957.852564</v>
      </c>
      <c r="F52" s="30"/>
      <c r="G52" s="30">
        <f t="shared" si="3"/>
        <v>9057.7</v>
      </c>
      <c r="H52" s="30">
        <v>5037.7</v>
      </c>
      <c r="I52" s="30">
        <v>4020</v>
      </c>
    </row>
    <row r="53" ht="15" spans="1:9">
      <c r="A53" s="28">
        <v>404</v>
      </c>
      <c r="B53" s="29" t="s">
        <v>1324</v>
      </c>
      <c r="C53" s="30">
        <f t="shared" si="0"/>
        <v>1377.309314</v>
      </c>
      <c r="D53" s="30">
        <f t="shared" si="1"/>
        <v>319.209314</v>
      </c>
      <c r="E53" s="30">
        <v>319.209314</v>
      </c>
      <c r="F53" s="30"/>
      <c r="G53" s="30">
        <f t="shared" si="3"/>
        <v>1058.1</v>
      </c>
      <c r="H53" s="30">
        <v>284.1</v>
      </c>
      <c r="I53" s="30">
        <v>774</v>
      </c>
    </row>
    <row r="54" ht="15" spans="1:9">
      <c r="A54" s="28">
        <v>405</v>
      </c>
      <c r="B54" s="29" t="s">
        <v>1325</v>
      </c>
      <c r="C54" s="30">
        <f t="shared" si="0"/>
        <v>15508.677874</v>
      </c>
      <c r="D54" s="30">
        <f t="shared" si="1"/>
        <v>815.817874</v>
      </c>
      <c r="E54" s="30">
        <v>815.817874</v>
      </c>
      <c r="F54" s="30"/>
      <c r="G54" s="30">
        <f t="shared" si="3"/>
        <v>14692.86</v>
      </c>
      <c r="H54" s="30">
        <v>4798.86</v>
      </c>
      <c r="I54" s="30">
        <v>9894</v>
      </c>
    </row>
    <row r="55" ht="15" spans="1:9">
      <c r="A55" s="28">
        <v>406</v>
      </c>
      <c r="B55" s="29" t="s">
        <v>1326</v>
      </c>
      <c r="C55" s="30">
        <f t="shared" si="0"/>
        <v>1471.031285</v>
      </c>
      <c r="D55" s="30">
        <f t="shared" si="1"/>
        <v>817.781285</v>
      </c>
      <c r="E55" s="30">
        <v>817.781285</v>
      </c>
      <c r="F55" s="30"/>
      <c r="G55" s="30">
        <f t="shared" si="3"/>
        <v>653.25</v>
      </c>
      <c r="H55" s="30">
        <v>492.25</v>
      </c>
      <c r="I55" s="30">
        <v>161</v>
      </c>
    </row>
    <row r="56" ht="15" spans="1:9">
      <c r="A56" s="28">
        <v>502</v>
      </c>
      <c r="B56" s="29" t="s">
        <v>1327</v>
      </c>
      <c r="C56" s="30">
        <f t="shared" si="0"/>
        <v>5330.908586</v>
      </c>
      <c r="D56" s="30">
        <f t="shared" si="1"/>
        <v>1630.608586</v>
      </c>
      <c r="E56" s="30">
        <v>1630.608586</v>
      </c>
      <c r="F56" s="30"/>
      <c r="G56" s="30">
        <f t="shared" si="3"/>
        <v>3700.3</v>
      </c>
      <c r="H56" s="30">
        <f>631.3+210</f>
        <v>841.3</v>
      </c>
      <c r="I56" s="30">
        <v>2859</v>
      </c>
    </row>
    <row r="57" ht="15" spans="1:9">
      <c r="A57" s="28">
        <v>602</v>
      </c>
      <c r="B57" s="29" t="s">
        <v>1328</v>
      </c>
      <c r="C57" s="30">
        <f t="shared" si="0"/>
        <v>40766.337769</v>
      </c>
      <c r="D57" s="30">
        <f t="shared" si="1"/>
        <v>9600.119957</v>
      </c>
      <c r="E57" s="30">
        <v>9600.119957</v>
      </c>
      <c r="F57" s="30"/>
      <c r="G57" s="30">
        <f t="shared" si="3"/>
        <v>31166.217812</v>
      </c>
      <c r="H57" s="30">
        <v>31050.217812</v>
      </c>
      <c r="I57" s="30">
        <v>116</v>
      </c>
    </row>
    <row r="58" ht="15" spans="1:9">
      <c r="A58" s="28">
        <v>603</v>
      </c>
      <c r="B58" s="29" t="s">
        <v>1329</v>
      </c>
      <c r="C58" s="30">
        <f t="shared" si="0"/>
        <v>2793.682062</v>
      </c>
      <c r="D58" s="30">
        <f t="shared" si="1"/>
        <v>1972.702062</v>
      </c>
      <c r="E58" s="30">
        <v>1972.702062</v>
      </c>
      <c r="F58" s="30"/>
      <c r="G58" s="30">
        <f t="shared" si="3"/>
        <v>820.98</v>
      </c>
      <c r="H58" s="30">
        <v>714.98</v>
      </c>
      <c r="I58" s="30">
        <v>106</v>
      </c>
    </row>
    <row r="59" ht="15" spans="1:9">
      <c r="A59" s="28">
        <v>605</v>
      </c>
      <c r="B59" s="29" t="s">
        <v>1330</v>
      </c>
      <c r="C59" s="30">
        <f t="shared" si="0"/>
        <v>8223.645856</v>
      </c>
      <c r="D59" s="30">
        <f t="shared" si="1"/>
        <v>223.645856</v>
      </c>
      <c r="E59" s="30">
        <v>223.645856</v>
      </c>
      <c r="F59" s="30"/>
      <c r="G59" s="30">
        <f t="shared" si="3"/>
        <v>8000</v>
      </c>
      <c r="H59" s="30">
        <v>8000</v>
      </c>
      <c r="I59" s="30"/>
    </row>
    <row r="60" ht="15" spans="1:9">
      <c r="A60" s="28">
        <v>606</v>
      </c>
      <c r="B60" s="29" t="s">
        <v>1331</v>
      </c>
      <c r="C60" s="30">
        <f t="shared" si="0"/>
        <v>6599.995322</v>
      </c>
      <c r="D60" s="30">
        <f t="shared" si="1"/>
        <v>1562.795322</v>
      </c>
      <c r="E60" s="30">
        <v>1562.795322</v>
      </c>
      <c r="F60" s="30"/>
      <c r="G60" s="30">
        <f t="shared" si="3"/>
        <v>5037.2</v>
      </c>
      <c r="H60" s="30">
        <v>5037.2</v>
      </c>
      <c r="I60" s="30"/>
    </row>
    <row r="61" ht="15" spans="1:9">
      <c r="A61" s="28">
        <v>607</v>
      </c>
      <c r="B61" s="29" t="s">
        <v>1332</v>
      </c>
      <c r="C61" s="30">
        <f t="shared" si="0"/>
        <v>4298.500059</v>
      </c>
      <c r="D61" s="30">
        <f t="shared" si="1"/>
        <v>1317.310059</v>
      </c>
      <c r="E61" s="30">
        <v>1317.310059</v>
      </c>
      <c r="F61" s="30"/>
      <c r="G61" s="30">
        <f t="shared" si="3"/>
        <v>2981.19</v>
      </c>
      <c r="H61" s="30">
        <v>2467.09</v>
      </c>
      <c r="I61" s="30">
        <f>495.1+19</f>
        <v>514.1</v>
      </c>
    </row>
    <row r="62" ht="15" spans="1:9">
      <c r="A62" s="28">
        <v>608</v>
      </c>
      <c r="B62" s="29" t="s">
        <v>1333</v>
      </c>
      <c r="C62" s="30">
        <f t="shared" si="0"/>
        <v>1302.221312</v>
      </c>
      <c r="D62" s="30">
        <f t="shared" si="1"/>
        <v>697.821312</v>
      </c>
      <c r="E62" s="30">
        <v>697.821312</v>
      </c>
      <c r="F62" s="30"/>
      <c r="G62" s="30">
        <f t="shared" si="3"/>
        <v>604.4</v>
      </c>
      <c r="H62" s="30">
        <v>604.4</v>
      </c>
      <c r="I62" s="30"/>
    </row>
    <row r="63" ht="15" spans="1:9">
      <c r="A63" s="28">
        <v>609</v>
      </c>
      <c r="B63" s="29" t="s">
        <v>1334</v>
      </c>
      <c r="C63" s="30">
        <f t="shared" si="0"/>
        <v>1135.908652</v>
      </c>
      <c r="D63" s="30">
        <f t="shared" si="1"/>
        <v>313.108652</v>
      </c>
      <c r="E63" s="30">
        <v>313.108652</v>
      </c>
      <c r="F63" s="30"/>
      <c r="G63" s="30">
        <f t="shared" si="3"/>
        <v>822.8</v>
      </c>
      <c r="H63" s="30">
        <v>822.8</v>
      </c>
      <c r="I63" s="30"/>
    </row>
    <row r="64" ht="15" spans="1:9">
      <c r="A64" s="28">
        <v>610</v>
      </c>
      <c r="B64" s="29" t="s">
        <v>1335</v>
      </c>
      <c r="C64" s="30">
        <f t="shared" si="0"/>
        <v>144.215485</v>
      </c>
      <c r="D64" s="30">
        <f t="shared" si="1"/>
        <v>102.495485</v>
      </c>
      <c r="E64" s="30">
        <v>102.495485</v>
      </c>
      <c r="F64" s="30"/>
      <c r="G64" s="30">
        <f t="shared" si="3"/>
        <v>41.72</v>
      </c>
      <c r="H64" s="30">
        <v>41.72</v>
      </c>
      <c r="I64" s="30"/>
    </row>
    <row r="65" ht="15" spans="1:9">
      <c r="A65" s="28">
        <v>611</v>
      </c>
      <c r="B65" s="29" t="s">
        <v>1336</v>
      </c>
      <c r="C65" s="30">
        <f t="shared" si="0"/>
        <v>17129.481945</v>
      </c>
      <c r="D65" s="30">
        <f t="shared" si="1"/>
        <v>5649.391945</v>
      </c>
      <c r="E65" s="30">
        <v>5649.391945</v>
      </c>
      <c r="F65" s="30"/>
      <c r="G65" s="30">
        <f t="shared" si="3"/>
        <v>11480.09</v>
      </c>
      <c r="H65" s="30">
        <f>61761.09-55727</f>
        <v>6034.09</v>
      </c>
      <c r="I65" s="30">
        <v>5446</v>
      </c>
    </row>
    <row r="66" ht="15" spans="1:9">
      <c r="A66" s="28">
        <v>701</v>
      </c>
      <c r="B66" s="29" t="s">
        <v>1337</v>
      </c>
      <c r="C66" s="30">
        <f t="shared" si="0"/>
        <v>216131.21365</v>
      </c>
      <c r="D66" s="30">
        <f t="shared" si="1"/>
        <v>119273.99365</v>
      </c>
      <c r="E66" s="30">
        <v>112690.99365</v>
      </c>
      <c r="F66" s="30">
        <v>6583</v>
      </c>
      <c r="G66" s="30">
        <f t="shared" si="3"/>
        <v>96857.22</v>
      </c>
      <c r="H66" s="30">
        <v>82445.22</v>
      </c>
      <c r="I66" s="30">
        <v>14412</v>
      </c>
    </row>
    <row r="67" ht="15" spans="1:9">
      <c r="A67" s="28">
        <v>702</v>
      </c>
      <c r="B67" s="29" t="s">
        <v>1338</v>
      </c>
      <c r="C67" s="30">
        <f t="shared" si="0"/>
        <v>34537.028635</v>
      </c>
      <c r="D67" s="30">
        <f t="shared" si="1"/>
        <v>13792.827811</v>
      </c>
      <c r="E67" s="30">
        <v>13792.827811</v>
      </c>
      <c r="F67" s="30"/>
      <c r="G67" s="30">
        <f t="shared" si="3"/>
        <v>20744.200824</v>
      </c>
      <c r="H67" s="30">
        <v>11131.200824</v>
      </c>
      <c r="I67" s="30">
        <v>9613</v>
      </c>
    </row>
    <row r="68" ht="15" spans="1:9">
      <c r="A68" s="28">
        <v>703</v>
      </c>
      <c r="B68" s="29" t="s">
        <v>1339</v>
      </c>
      <c r="C68" s="30">
        <f t="shared" si="0"/>
        <v>4898.68205</v>
      </c>
      <c r="D68" s="30">
        <f t="shared" si="1"/>
        <v>2021.75205</v>
      </c>
      <c r="E68" s="30">
        <v>2021.75205</v>
      </c>
      <c r="F68" s="30"/>
      <c r="G68" s="30">
        <f t="shared" si="3"/>
        <v>2876.93</v>
      </c>
      <c r="H68" s="30">
        <v>2486.93</v>
      </c>
      <c r="I68" s="30">
        <f>177+213</f>
        <v>390</v>
      </c>
    </row>
    <row r="69" ht="15" spans="1:9">
      <c r="A69" s="28">
        <v>704</v>
      </c>
      <c r="B69" s="29" t="s">
        <v>1340</v>
      </c>
      <c r="C69" s="30">
        <f t="shared" si="0"/>
        <v>1148.547214</v>
      </c>
      <c r="D69" s="30">
        <f t="shared" si="1"/>
        <v>714.847214</v>
      </c>
      <c r="E69" s="30">
        <v>714.847214</v>
      </c>
      <c r="F69" s="30"/>
      <c r="G69" s="30">
        <f t="shared" si="3"/>
        <v>433.7</v>
      </c>
      <c r="H69" s="30">
        <v>433.7</v>
      </c>
      <c r="I69" s="30"/>
    </row>
    <row r="70" ht="15" spans="1:9">
      <c r="A70" s="28">
        <v>706</v>
      </c>
      <c r="B70" s="29" t="s">
        <v>1341</v>
      </c>
      <c r="C70" s="30">
        <f t="shared" ref="C70:C105" si="4">E70+F70+H70+I70</f>
        <v>3176.582987</v>
      </c>
      <c r="D70" s="30">
        <f t="shared" ref="D70:D105" si="5">E70+F70</f>
        <v>418.282987</v>
      </c>
      <c r="E70" s="30">
        <v>418.282987</v>
      </c>
      <c r="F70" s="30"/>
      <c r="G70" s="30">
        <f t="shared" ref="G70:G105" si="6">H70+I70</f>
        <v>2758.3</v>
      </c>
      <c r="H70" s="30">
        <v>2468.3</v>
      </c>
      <c r="I70" s="30">
        <v>290</v>
      </c>
    </row>
    <row r="71" ht="15" spans="1:9">
      <c r="A71" s="28">
        <v>707</v>
      </c>
      <c r="B71" s="29" t="s">
        <v>1342</v>
      </c>
      <c r="C71" s="30">
        <f t="shared" si="4"/>
        <v>288.055941</v>
      </c>
      <c r="D71" s="30">
        <f t="shared" si="5"/>
        <v>139.055941</v>
      </c>
      <c r="E71" s="30">
        <v>139.055941</v>
      </c>
      <c r="F71" s="30"/>
      <c r="G71" s="30">
        <f t="shared" si="6"/>
        <v>149</v>
      </c>
      <c r="H71" s="30">
        <v>149</v>
      </c>
      <c r="I71" s="30"/>
    </row>
    <row r="72" ht="15" spans="1:9">
      <c r="A72" s="28">
        <v>709</v>
      </c>
      <c r="B72" s="29" t="s">
        <v>1343</v>
      </c>
      <c r="C72" s="30">
        <f t="shared" si="4"/>
        <v>2606.180583</v>
      </c>
      <c r="D72" s="30">
        <f t="shared" si="5"/>
        <v>415.780583</v>
      </c>
      <c r="E72" s="30">
        <v>415.780583</v>
      </c>
      <c r="F72" s="30"/>
      <c r="G72" s="30">
        <f t="shared" si="6"/>
        <v>2190.4</v>
      </c>
      <c r="H72" s="30">
        <v>541.9</v>
      </c>
      <c r="I72" s="30">
        <v>1648.5</v>
      </c>
    </row>
    <row r="73" ht="15" spans="1:9">
      <c r="A73" s="28">
        <v>710</v>
      </c>
      <c r="B73" s="29" t="s">
        <v>1344</v>
      </c>
      <c r="C73" s="30">
        <f t="shared" si="4"/>
        <v>12189.69</v>
      </c>
      <c r="D73" s="30">
        <f t="shared" si="5"/>
        <v>2447.39</v>
      </c>
      <c r="E73" s="30">
        <v>2447.39</v>
      </c>
      <c r="F73" s="30"/>
      <c r="G73" s="30">
        <f t="shared" si="6"/>
        <v>9742.3</v>
      </c>
      <c r="H73" s="30">
        <v>9742.3</v>
      </c>
      <c r="I73" s="30"/>
    </row>
    <row r="74" ht="15" spans="1:9">
      <c r="A74" s="31" t="s">
        <v>1345</v>
      </c>
      <c r="B74" s="32" t="s">
        <v>1346</v>
      </c>
      <c r="C74" s="33">
        <f t="shared" si="4"/>
        <v>11134.62</v>
      </c>
      <c r="D74" s="33">
        <f t="shared" si="5"/>
        <v>0</v>
      </c>
      <c r="E74" s="33">
        <f t="shared" ref="E74:I74" si="7">SUM(E75:E85)</f>
        <v>0</v>
      </c>
      <c r="F74" s="33">
        <f t="shared" si="7"/>
        <v>0</v>
      </c>
      <c r="G74" s="33">
        <f t="shared" si="6"/>
        <v>11134.62</v>
      </c>
      <c r="H74" s="33">
        <f t="shared" si="7"/>
        <v>11072.4</v>
      </c>
      <c r="I74" s="33">
        <f t="shared" si="7"/>
        <v>62.22</v>
      </c>
    </row>
    <row r="75" ht="15" spans="1:9">
      <c r="A75" s="28">
        <v>903002</v>
      </c>
      <c r="B75" s="29" t="s">
        <v>1347</v>
      </c>
      <c r="C75" s="30">
        <f t="shared" si="4"/>
        <v>178.2</v>
      </c>
      <c r="D75" s="30">
        <f t="shared" si="5"/>
        <v>0</v>
      </c>
      <c r="E75" s="30"/>
      <c r="F75" s="30"/>
      <c r="G75" s="30">
        <f t="shared" si="6"/>
        <v>178.2</v>
      </c>
      <c r="H75" s="30">
        <v>178.2</v>
      </c>
      <c r="I75" s="30"/>
    </row>
    <row r="76" ht="15" spans="1:9">
      <c r="A76" s="28">
        <v>903003</v>
      </c>
      <c r="B76" s="29" t="s">
        <v>1348</v>
      </c>
      <c r="C76" s="30">
        <f t="shared" si="4"/>
        <v>368.5</v>
      </c>
      <c r="D76" s="30">
        <f t="shared" si="5"/>
        <v>0</v>
      </c>
      <c r="E76" s="30"/>
      <c r="F76" s="30"/>
      <c r="G76" s="30">
        <f t="shared" si="6"/>
        <v>368.5</v>
      </c>
      <c r="H76" s="30">
        <v>368.5</v>
      </c>
      <c r="I76" s="30"/>
    </row>
    <row r="77" ht="15" spans="1:9">
      <c r="A77" s="28">
        <v>903004</v>
      </c>
      <c r="B77" s="29" t="s">
        <v>1349</v>
      </c>
      <c r="C77" s="30">
        <f t="shared" si="4"/>
        <v>213.8</v>
      </c>
      <c r="D77" s="30">
        <f t="shared" si="5"/>
        <v>0</v>
      </c>
      <c r="E77" s="30"/>
      <c r="F77" s="30"/>
      <c r="G77" s="30">
        <f t="shared" si="6"/>
        <v>213.8</v>
      </c>
      <c r="H77" s="30">
        <v>213.8</v>
      </c>
      <c r="I77" s="30"/>
    </row>
    <row r="78" ht="15" spans="1:9">
      <c r="A78" s="28">
        <v>905003</v>
      </c>
      <c r="B78" s="29" t="s">
        <v>1350</v>
      </c>
      <c r="C78" s="30">
        <f t="shared" si="4"/>
        <v>1169.72</v>
      </c>
      <c r="D78" s="30">
        <f t="shared" si="5"/>
        <v>0</v>
      </c>
      <c r="E78" s="30"/>
      <c r="F78" s="30"/>
      <c r="G78" s="30">
        <f t="shared" si="6"/>
        <v>1169.72</v>
      </c>
      <c r="H78" s="30">
        <v>1107.5</v>
      </c>
      <c r="I78" s="30">
        <f>33+29.22</f>
        <v>62.22</v>
      </c>
    </row>
    <row r="79" ht="15" spans="1:9">
      <c r="A79" s="28">
        <v>902011</v>
      </c>
      <c r="B79" s="29" t="s">
        <v>1351</v>
      </c>
      <c r="C79" s="30">
        <f t="shared" si="4"/>
        <v>8100</v>
      </c>
      <c r="D79" s="30">
        <f t="shared" si="5"/>
        <v>0</v>
      </c>
      <c r="E79" s="30"/>
      <c r="F79" s="30"/>
      <c r="G79" s="30">
        <f t="shared" si="6"/>
        <v>8100</v>
      </c>
      <c r="H79" s="30">
        <v>8100</v>
      </c>
      <c r="I79" s="30"/>
    </row>
    <row r="80" ht="15" spans="1:9">
      <c r="A80" s="28">
        <v>902012</v>
      </c>
      <c r="B80" s="29" t="s">
        <v>1352</v>
      </c>
      <c r="C80" s="30">
        <f t="shared" si="4"/>
        <v>641.5</v>
      </c>
      <c r="D80" s="30">
        <f t="shared" si="5"/>
        <v>0</v>
      </c>
      <c r="E80" s="30"/>
      <c r="F80" s="30"/>
      <c r="G80" s="30">
        <f t="shared" si="6"/>
        <v>641.5</v>
      </c>
      <c r="H80" s="30">
        <v>641.5</v>
      </c>
      <c r="I80" s="30"/>
    </row>
    <row r="81" ht="15" spans="1:9">
      <c r="A81" s="28">
        <v>902013</v>
      </c>
      <c r="B81" s="29" t="s">
        <v>1353</v>
      </c>
      <c r="C81" s="30">
        <f t="shared" si="4"/>
        <v>196</v>
      </c>
      <c r="D81" s="30">
        <f t="shared" si="5"/>
        <v>0</v>
      </c>
      <c r="E81" s="30"/>
      <c r="F81" s="30"/>
      <c r="G81" s="30">
        <f t="shared" si="6"/>
        <v>196</v>
      </c>
      <c r="H81" s="30">
        <v>196</v>
      </c>
      <c r="I81" s="30"/>
    </row>
    <row r="82" ht="30" spans="1:9">
      <c r="A82" s="28">
        <v>902014</v>
      </c>
      <c r="B82" s="29" t="s">
        <v>1354</v>
      </c>
      <c r="C82" s="30">
        <f t="shared" si="4"/>
        <v>106.9</v>
      </c>
      <c r="D82" s="30">
        <f t="shared" si="5"/>
        <v>0</v>
      </c>
      <c r="E82" s="30"/>
      <c r="F82" s="30"/>
      <c r="G82" s="30">
        <f t="shared" si="6"/>
        <v>106.9</v>
      </c>
      <c r="H82" s="30">
        <v>106.9</v>
      </c>
      <c r="I82" s="30"/>
    </row>
    <row r="83" ht="30" spans="1:9">
      <c r="A83" s="28">
        <v>902099</v>
      </c>
      <c r="B83" s="29" t="s">
        <v>1355</v>
      </c>
      <c r="C83" s="30">
        <f t="shared" si="4"/>
        <v>10</v>
      </c>
      <c r="D83" s="30">
        <f t="shared" si="5"/>
        <v>0</v>
      </c>
      <c r="E83" s="30"/>
      <c r="F83" s="30"/>
      <c r="G83" s="30">
        <f t="shared" si="6"/>
        <v>10</v>
      </c>
      <c r="H83" s="30">
        <v>10</v>
      </c>
      <c r="I83" s="30"/>
    </row>
    <row r="84" ht="15" spans="1:9">
      <c r="A84" s="28">
        <v>902099</v>
      </c>
      <c r="B84" s="29" t="s">
        <v>1356</v>
      </c>
      <c r="C84" s="30">
        <f t="shared" si="4"/>
        <v>100</v>
      </c>
      <c r="D84" s="30">
        <f t="shared" si="5"/>
        <v>0</v>
      </c>
      <c r="E84" s="30"/>
      <c r="F84" s="30"/>
      <c r="G84" s="30">
        <f t="shared" si="6"/>
        <v>100</v>
      </c>
      <c r="H84" s="30">
        <v>100</v>
      </c>
      <c r="I84" s="30"/>
    </row>
    <row r="85" ht="15" spans="1:9">
      <c r="A85" s="28">
        <v>902099</v>
      </c>
      <c r="B85" s="29" t="s">
        <v>1357</v>
      </c>
      <c r="C85" s="30">
        <f t="shared" si="4"/>
        <v>50</v>
      </c>
      <c r="D85" s="30">
        <f t="shared" si="5"/>
        <v>0</v>
      </c>
      <c r="E85" s="30"/>
      <c r="F85" s="30"/>
      <c r="G85" s="30">
        <f t="shared" si="6"/>
        <v>50</v>
      </c>
      <c r="H85" s="30">
        <v>50</v>
      </c>
      <c r="I85" s="30"/>
    </row>
    <row r="86" ht="15" spans="1:9">
      <c r="A86" s="31" t="s">
        <v>1358</v>
      </c>
      <c r="B86" s="32" t="s">
        <v>1359</v>
      </c>
      <c r="C86" s="33">
        <f t="shared" si="4"/>
        <v>205273</v>
      </c>
      <c r="D86" s="33">
        <f t="shared" si="5"/>
        <v>0</v>
      </c>
      <c r="E86" s="33">
        <f t="shared" ref="E86:I86" si="8">SUM(E87:E102)</f>
        <v>0</v>
      </c>
      <c r="F86" s="33">
        <f t="shared" si="8"/>
        <v>0</v>
      </c>
      <c r="G86" s="33">
        <f t="shared" si="6"/>
        <v>205273</v>
      </c>
      <c r="H86" s="33">
        <f t="shared" si="8"/>
        <v>204283</v>
      </c>
      <c r="I86" s="33">
        <f t="shared" si="8"/>
        <v>990</v>
      </c>
    </row>
    <row r="87" ht="15" spans="1:9">
      <c r="A87" s="28">
        <v>902099</v>
      </c>
      <c r="B87" s="29" t="s">
        <v>1360</v>
      </c>
      <c r="C87" s="30">
        <f t="shared" si="4"/>
        <v>10000</v>
      </c>
      <c r="D87" s="30">
        <f t="shared" si="5"/>
        <v>0</v>
      </c>
      <c r="E87" s="30"/>
      <c r="F87" s="30"/>
      <c r="G87" s="30">
        <f t="shared" si="6"/>
        <v>10000</v>
      </c>
      <c r="H87" s="30">
        <v>10000</v>
      </c>
      <c r="I87" s="30"/>
    </row>
    <row r="88" ht="15" spans="1:9">
      <c r="A88" s="28">
        <v>902009</v>
      </c>
      <c r="B88" s="29" t="s">
        <v>1361</v>
      </c>
      <c r="C88" s="30">
        <f t="shared" si="4"/>
        <v>1100</v>
      </c>
      <c r="D88" s="30">
        <f t="shared" si="5"/>
        <v>0</v>
      </c>
      <c r="E88" s="30"/>
      <c r="F88" s="30"/>
      <c r="G88" s="30">
        <f t="shared" si="6"/>
        <v>1100</v>
      </c>
      <c r="H88" s="30">
        <v>1100</v>
      </c>
      <c r="I88" s="30"/>
    </row>
    <row r="89" ht="15" spans="1:9">
      <c r="A89" s="28">
        <v>902099</v>
      </c>
      <c r="B89" s="29" t="s">
        <v>1362</v>
      </c>
      <c r="C89" s="30">
        <f t="shared" si="4"/>
        <v>2000</v>
      </c>
      <c r="D89" s="30">
        <f t="shared" si="5"/>
        <v>0</v>
      </c>
      <c r="E89" s="30"/>
      <c r="F89" s="30"/>
      <c r="G89" s="30">
        <f t="shared" si="6"/>
        <v>2000</v>
      </c>
      <c r="H89" s="30">
        <v>2000</v>
      </c>
      <c r="I89" s="30"/>
    </row>
    <row r="90" ht="15" spans="1:9">
      <c r="A90" s="28">
        <v>902099</v>
      </c>
      <c r="B90" s="29" t="s">
        <v>1363</v>
      </c>
      <c r="C90" s="30">
        <f t="shared" si="4"/>
        <v>2000</v>
      </c>
      <c r="D90" s="30">
        <f t="shared" si="5"/>
        <v>0</v>
      </c>
      <c r="E90" s="30"/>
      <c r="F90" s="30"/>
      <c r="G90" s="30">
        <f t="shared" si="6"/>
        <v>2000</v>
      </c>
      <c r="H90" s="30">
        <v>2000</v>
      </c>
      <c r="I90" s="30"/>
    </row>
    <row r="91" ht="15" spans="1:9">
      <c r="A91" s="28">
        <v>902099</v>
      </c>
      <c r="B91" s="29" t="s">
        <v>1364</v>
      </c>
      <c r="C91" s="30">
        <f t="shared" si="4"/>
        <v>1000</v>
      </c>
      <c r="D91" s="30">
        <f t="shared" si="5"/>
        <v>0</v>
      </c>
      <c r="E91" s="30"/>
      <c r="F91" s="30"/>
      <c r="G91" s="30">
        <f t="shared" si="6"/>
        <v>1000</v>
      </c>
      <c r="H91" s="30">
        <v>1000</v>
      </c>
      <c r="I91" s="30"/>
    </row>
    <row r="92" ht="15" spans="1:9">
      <c r="A92" s="28">
        <v>904002</v>
      </c>
      <c r="B92" s="29" t="s">
        <v>1365</v>
      </c>
      <c r="C92" s="30">
        <f t="shared" si="4"/>
        <v>289</v>
      </c>
      <c r="D92" s="30">
        <f t="shared" si="5"/>
        <v>0</v>
      </c>
      <c r="E92" s="30"/>
      <c r="F92" s="30"/>
      <c r="G92" s="30">
        <f t="shared" si="6"/>
        <v>289</v>
      </c>
      <c r="H92" s="30"/>
      <c r="I92" s="30">
        <v>289</v>
      </c>
    </row>
    <row r="93" ht="30" spans="1:9">
      <c r="A93" s="28">
        <v>904002</v>
      </c>
      <c r="B93" s="29" t="s">
        <v>1366</v>
      </c>
      <c r="C93" s="30">
        <f t="shared" si="4"/>
        <v>277</v>
      </c>
      <c r="D93" s="30">
        <f t="shared" si="5"/>
        <v>0</v>
      </c>
      <c r="E93" s="30"/>
      <c r="F93" s="30"/>
      <c r="G93" s="30">
        <f t="shared" si="6"/>
        <v>277</v>
      </c>
      <c r="H93" s="30"/>
      <c r="I93" s="30">
        <v>277</v>
      </c>
    </row>
    <row r="94" ht="15" spans="1:9">
      <c r="A94" s="28">
        <v>904002</v>
      </c>
      <c r="B94" s="29" t="s">
        <v>1367</v>
      </c>
      <c r="C94" s="30">
        <f t="shared" si="4"/>
        <v>388</v>
      </c>
      <c r="D94" s="30">
        <f t="shared" si="5"/>
        <v>0</v>
      </c>
      <c r="E94" s="30"/>
      <c r="F94" s="30"/>
      <c r="G94" s="30">
        <f t="shared" si="6"/>
        <v>388</v>
      </c>
      <c r="H94" s="30"/>
      <c r="I94" s="30">
        <v>388</v>
      </c>
    </row>
    <row r="95" ht="15" spans="1:9">
      <c r="A95" s="28">
        <v>904002</v>
      </c>
      <c r="B95" s="29" t="s">
        <v>1368</v>
      </c>
      <c r="C95" s="30">
        <f t="shared" si="4"/>
        <v>1000</v>
      </c>
      <c r="D95" s="30">
        <f t="shared" si="5"/>
        <v>0</v>
      </c>
      <c r="E95" s="30"/>
      <c r="F95" s="30"/>
      <c r="G95" s="30">
        <f t="shared" si="6"/>
        <v>1000</v>
      </c>
      <c r="H95" s="30">
        <v>1000</v>
      </c>
      <c r="I95" s="30"/>
    </row>
    <row r="96" ht="15" spans="1:9">
      <c r="A96" s="28">
        <v>904002</v>
      </c>
      <c r="B96" s="29" t="s">
        <v>1369</v>
      </c>
      <c r="C96" s="30">
        <f t="shared" si="4"/>
        <v>2500</v>
      </c>
      <c r="D96" s="30">
        <f t="shared" si="5"/>
        <v>0</v>
      </c>
      <c r="E96" s="30"/>
      <c r="F96" s="30"/>
      <c r="G96" s="30">
        <f t="shared" si="6"/>
        <v>2500</v>
      </c>
      <c r="H96" s="30">
        <v>2500</v>
      </c>
      <c r="I96" s="30"/>
    </row>
    <row r="97" ht="15" spans="1:9">
      <c r="A97" s="28">
        <v>904002</v>
      </c>
      <c r="B97" s="29" t="s">
        <v>1370</v>
      </c>
      <c r="C97" s="30">
        <f t="shared" si="4"/>
        <v>100</v>
      </c>
      <c r="D97" s="30">
        <f t="shared" si="5"/>
        <v>0</v>
      </c>
      <c r="E97" s="30"/>
      <c r="F97" s="30"/>
      <c r="G97" s="30">
        <f t="shared" si="6"/>
        <v>100</v>
      </c>
      <c r="H97" s="30">
        <v>100</v>
      </c>
      <c r="I97" s="30"/>
    </row>
    <row r="98" ht="30" spans="1:9">
      <c r="A98" s="28">
        <v>906002</v>
      </c>
      <c r="B98" s="29" t="s">
        <v>1371</v>
      </c>
      <c r="C98" s="30">
        <f t="shared" si="4"/>
        <v>36</v>
      </c>
      <c r="D98" s="30">
        <f t="shared" si="5"/>
        <v>0</v>
      </c>
      <c r="E98" s="30"/>
      <c r="F98" s="30"/>
      <c r="G98" s="30">
        <f t="shared" si="6"/>
        <v>36</v>
      </c>
      <c r="H98" s="30"/>
      <c r="I98" s="30">
        <v>36</v>
      </c>
    </row>
    <row r="99" ht="15" spans="1:9">
      <c r="A99" s="28">
        <v>905002</v>
      </c>
      <c r="B99" s="29" t="s">
        <v>1372</v>
      </c>
      <c r="C99" s="30">
        <f t="shared" si="4"/>
        <v>600</v>
      </c>
      <c r="D99" s="30">
        <f t="shared" si="5"/>
        <v>0</v>
      </c>
      <c r="E99" s="30"/>
      <c r="F99" s="30"/>
      <c r="G99" s="30">
        <f t="shared" si="6"/>
        <v>600</v>
      </c>
      <c r="H99" s="30">
        <v>600</v>
      </c>
      <c r="I99" s="30"/>
    </row>
    <row r="100" ht="15" spans="1:9">
      <c r="A100" s="34">
        <v>908002</v>
      </c>
      <c r="B100" s="29" t="s">
        <v>1373</v>
      </c>
      <c r="C100" s="30">
        <f t="shared" si="4"/>
        <v>109636</v>
      </c>
      <c r="D100" s="30">
        <f t="shared" si="5"/>
        <v>0</v>
      </c>
      <c r="E100" s="30"/>
      <c r="F100" s="30"/>
      <c r="G100" s="30">
        <f t="shared" si="6"/>
        <v>109636</v>
      </c>
      <c r="H100" s="30">
        <v>109636</v>
      </c>
      <c r="I100" s="30"/>
    </row>
    <row r="101" ht="15" spans="1:9">
      <c r="A101" s="34">
        <v>908002</v>
      </c>
      <c r="B101" s="29" t="s">
        <v>1374</v>
      </c>
      <c r="C101" s="30">
        <f t="shared" si="4"/>
        <v>27547</v>
      </c>
      <c r="D101" s="30">
        <f t="shared" si="5"/>
        <v>0</v>
      </c>
      <c r="E101" s="30"/>
      <c r="F101" s="30"/>
      <c r="G101" s="30">
        <f t="shared" si="6"/>
        <v>27547</v>
      </c>
      <c r="H101" s="30">
        <v>27547</v>
      </c>
      <c r="I101" s="30"/>
    </row>
    <row r="102" ht="15" spans="1:9">
      <c r="A102" s="28">
        <v>908002</v>
      </c>
      <c r="B102" s="29" t="s">
        <v>1375</v>
      </c>
      <c r="C102" s="30">
        <f t="shared" si="4"/>
        <v>46800</v>
      </c>
      <c r="D102" s="30">
        <f t="shared" si="5"/>
        <v>0</v>
      </c>
      <c r="E102" s="30"/>
      <c r="F102" s="30"/>
      <c r="G102" s="30">
        <f t="shared" si="6"/>
        <v>46800</v>
      </c>
      <c r="H102" s="30">
        <v>46800</v>
      </c>
      <c r="I102" s="30"/>
    </row>
    <row r="103" ht="15" spans="1:9">
      <c r="A103" s="31" t="s">
        <v>1376</v>
      </c>
      <c r="B103" s="32" t="s">
        <v>1138</v>
      </c>
      <c r="C103" s="33">
        <f t="shared" si="4"/>
        <v>27000</v>
      </c>
      <c r="D103" s="33">
        <f t="shared" si="5"/>
        <v>27000</v>
      </c>
      <c r="E103" s="33">
        <v>27000</v>
      </c>
      <c r="F103" s="33"/>
      <c r="G103" s="33">
        <f t="shared" si="6"/>
        <v>0</v>
      </c>
      <c r="H103" s="33"/>
      <c r="I103" s="33"/>
    </row>
    <row r="104" ht="15" spans="1:9">
      <c r="A104" s="31" t="s">
        <v>1377</v>
      </c>
      <c r="B104" s="32" t="s">
        <v>1378</v>
      </c>
      <c r="C104" s="33">
        <f t="shared" si="4"/>
        <v>152000</v>
      </c>
      <c r="D104" s="33">
        <f t="shared" si="5"/>
        <v>50000</v>
      </c>
      <c r="E104" s="33">
        <f t="shared" ref="E104:I104" si="9">SUM(E105:E112)</f>
        <v>50000</v>
      </c>
      <c r="F104" s="33">
        <f t="shared" si="9"/>
        <v>0</v>
      </c>
      <c r="G104" s="33">
        <f t="shared" si="6"/>
        <v>102000</v>
      </c>
      <c r="H104" s="33">
        <f t="shared" si="9"/>
        <v>85320</v>
      </c>
      <c r="I104" s="33">
        <f t="shared" si="9"/>
        <v>16680</v>
      </c>
    </row>
    <row r="105" ht="15" spans="1:9">
      <c r="A105" s="34"/>
      <c r="B105" s="29" t="s">
        <v>1379</v>
      </c>
      <c r="C105" s="30">
        <f t="shared" si="4"/>
        <v>10000</v>
      </c>
      <c r="D105" s="30">
        <f t="shared" si="5"/>
        <v>0</v>
      </c>
      <c r="E105" s="30"/>
      <c r="F105" s="30"/>
      <c r="G105" s="30">
        <f t="shared" si="6"/>
        <v>10000</v>
      </c>
      <c r="H105" s="30">
        <v>10000</v>
      </c>
      <c r="I105" s="30"/>
    </row>
    <row r="106" ht="15" spans="1:9">
      <c r="A106" s="34"/>
      <c r="B106" s="29" t="s">
        <v>1380</v>
      </c>
      <c r="C106" s="30">
        <v>3000</v>
      </c>
      <c r="D106" s="30"/>
      <c r="E106" s="30"/>
      <c r="F106" s="30"/>
      <c r="G106" s="30">
        <v>3000</v>
      </c>
      <c r="H106" s="30">
        <v>3000</v>
      </c>
      <c r="I106" s="30"/>
    </row>
    <row r="107" ht="15" spans="1:9">
      <c r="A107" s="34"/>
      <c r="B107" s="29" t="s">
        <v>1381</v>
      </c>
      <c r="C107" s="30">
        <f t="shared" ref="C107:C113" si="10">E107+F107+H107+I107</f>
        <v>39000</v>
      </c>
      <c r="D107" s="30">
        <f t="shared" ref="D107:D112" si="11">E107+F107</f>
        <v>0</v>
      </c>
      <c r="E107" s="30"/>
      <c r="F107" s="30"/>
      <c r="G107" s="30">
        <f t="shared" ref="G107:G112" si="12">H107+I107</f>
        <v>39000</v>
      </c>
      <c r="H107" s="30">
        <v>39000</v>
      </c>
      <c r="I107" s="30"/>
    </row>
    <row r="108" ht="15" spans="1:9">
      <c r="A108" s="34"/>
      <c r="B108" s="29" t="s">
        <v>1382</v>
      </c>
      <c r="C108" s="30">
        <f t="shared" si="10"/>
        <v>50000</v>
      </c>
      <c r="D108" s="30">
        <f t="shared" si="11"/>
        <v>0</v>
      </c>
      <c r="E108" s="30"/>
      <c r="F108" s="30"/>
      <c r="G108" s="30">
        <f t="shared" si="12"/>
        <v>50000</v>
      </c>
      <c r="H108" s="30">
        <f>50000-16680</f>
        <v>33320</v>
      </c>
      <c r="I108" s="30">
        <v>16680</v>
      </c>
    </row>
    <row r="109" ht="15" spans="1:9">
      <c r="A109" s="34"/>
      <c r="B109" s="29" t="s">
        <v>1383</v>
      </c>
      <c r="C109" s="30">
        <f t="shared" si="10"/>
        <v>7000</v>
      </c>
      <c r="D109" s="30">
        <f t="shared" si="11"/>
        <v>7000</v>
      </c>
      <c r="E109" s="30">
        <v>7000</v>
      </c>
      <c r="F109" s="30"/>
      <c r="G109" s="30">
        <f t="shared" si="12"/>
        <v>0</v>
      </c>
      <c r="H109" s="30"/>
      <c r="I109" s="30"/>
    </row>
    <row r="110" ht="15" spans="1:9">
      <c r="A110" s="34"/>
      <c r="B110" s="29" t="s">
        <v>1384</v>
      </c>
      <c r="C110" s="30">
        <f t="shared" si="10"/>
        <v>8000</v>
      </c>
      <c r="D110" s="30">
        <f t="shared" si="11"/>
        <v>8000</v>
      </c>
      <c r="E110" s="30">
        <v>8000</v>
      </c>
      <c r="F110" s="30"/>
      <c r="G110" s="30">
        <f t="shared" si="12"/>
        <v>0</v>
      </c>
      <c r="H110" s="30"/>
      <c r="I110" s="30"/>
    </row>
    <row r="111" ht="15" spans="1:9">
      <c r="A111" s="34"/>
      <c r="B111" s="29" t="s">
        <v>1385</v>
      </c>
      <c r="C111" s="30">
        <f t="shared" si="10"/>
        <v>10000</v>
      </c>
      <c r="D111" s="30">
        <f t="shared" si="11"/>
        <v>10000</v>
      </c>
      <c r="E111" s="30">
        <v>10000</v>
      </c>
      <c r="F111" s="30"/>
      <c r="G111" s="30">
        <f t="shared" si="12"/>
        <v>0</v>
      </c>
      <c r="H111" s="30"/>
      <c r="I111" s="30"/>
    </row>
    <row r="112" ht="15" spans="1:9">
      <c r="A112" s="34"/>
      <c r="B112" s="29" t="s">
        <v>1386</v>
      </c>
      <c r="C112" s="30">
        <f t="shared" si="10"/>
        <v>25000</v>
      </c>
      <c r="D112" s="30">
        <f t="shared" si="11"/>
        <v>25000</v>
      </c>
      <c r="E112" s="30">
        <v>25000</v>
      </c>
      <c r="F112" s="30"/>
      <c r="G112" s="30">
        <f t="shared" si="12"/>
        <v>0</v>
      </c>
      <c r="H112" s="30"/>
      <c r="I112" s="30"/>
    </row>
    <row r="113" ht="15" spans="1:9">
      <c r="A113" s="31"/>
      <c r="B113" s="35" t="s">
        <v>1271</v>
      </c>
      <c r="C113" s="33">
        <f t="shared" si="10"/>
        <v>958832.275933</v>
      </c>
      <c r="D113" s="33">
        <f t="shared" ref="D113:I113" si="13">D6+D74+D86+D103+D104</f>
        <v>349411.386197</v>
      </c>
      <c r="E113" s="33">
        <f t="shared" si="13"/>
        <v>342828.386197</v>
      </c>
      <c r="F113" s="33">
        <f t="shared" si="13"/>
        <v>6583</v>
      </c>
      <c r="G113" s="33">
        <f t="shared" si="13"/>
        <v>609420.889736</v>
      </c>
      <c r="H113" s="33">
        <f t="shared" si="13"/>
        <v>522534.319736</v>
      </c>
      <c r="I113" s="33">
        <f t="shared" si="13"/>
        <v>86886.57</v>
      </c>
    </row>
    <row r="114" ht="15" spans="1:9">
      <c r="A114" s="36" t="s">
        <v>1387</v>
      </c>
      <c r="B114" s="37"/>
      <c r="D114" s="17"/>
      <c r="H114" s="18"/>
      <c r="I114" s="18"/>
    </row>
  </sheetData>
  <mergeCells count="7">
    <mergeCell ref="A2:I2"/>
    <mergeCell ref="H3:I3"/>
    <mergeCell ref="D4:F4"/>
    <mergeCell ref="G4:I4"/>
    <mergeCell ref="A4:A5"/>
    <mergeCell ref="B4:B5"/>
    <mergeCell ref="C4:C5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workbookViewId="0">
      <selection activeCell="B15" sqref="B15"/>
    </sheetView>
  </sheetViews>
  <sheetFormatPr defaultColWidth="9" defaultRowHeight="13.5"/>
  <cols>
    <col min="1" max="1" width="11.6666666666667" style="1" customWidth="1"/>
    <col min="2" max="2" width="26.5583333333333" style="1" customWidth="1"/>
    <col min="3" max="3" width="10.3833333333333" style="1" customWidth="1"/>
    <col min="4" max="4" width="9" style="1"/>
    <col min="5" max="5" width="9.88333333333333" style="1"/>
    <col min="6" max="6" width="11.1333333333333" style="1" customWidth="1"/>
    <col min="7" max="7" width="10.5" style="1" customWidth="1"/>
    <col min="8" max="8" width="10.1333333333333" style="1" customWidth="1"/>
    <col min="9" max="10" width="9" style="1"/>
    <col min="11" max="11" width="12.25" style="1" customWidth="1"/>
    <col min="12" max="16384" width="9" style="1"/>
  </cols>
  <sheetData>
    <row r="1" ht="18" customHeight="1" spans="1:4">
      <c r="A1" s="2" t="s">
        <v>1388</v>
      </c>
      <c r="B1" s="2"/>
      <c r="C1" s="2"/>
      <c r="D1" s="2"/>
    </row>
    <row r="2" ht="27" customHeight="1" spans="1:11">
      <c r="A2" s="3" t="s">
        <v>1389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7.1" customHeight="1" spans="12:12">
      <c r="L3" s="14" t="s">
        <v>1390</v>
      </c>
    </row>
    <row r="4" ht="24" customHeight="1" spans="1:12">
      <c r="A4" s="4" t="s">
        <v>1391</v>
      </c>
      <c r="B4" s="4" t="s">
        <v>1392</v>
      </c>
      <c r="C4" s="5" t="s">
        <v>1393</v>
      </c>
      <c r="D4" s="5" t="s">
        <v>1394</v>
      </c>
      <c r="E4" s="5" t="s">
        <v>1395</v>
      </c>
      <c r="F4" s="6" t="s">
        <v>1396</v>
      </c>
      <c r="G4" s="6" t="s">
        <v>1397</v>
      </c>
      <c r="H4" s="5" t="s">
        <v>1398</v>
      </c>
      <c r="I4" s="5" t="s">
        <v>1399</v>
      </c>
      <c r="J4" s="5" t="s">
        <v>1400</v>
      </c>
      <c r="K4" s="5" t="s">
        <v>1401</v>
      </c>
      <c r="L4" s="5" t="s">
        <v>1402</v>
      </c>
    </row>
    <row r="5" ht="21.95" customHeight="1" spans="1:12">
      <c r="A5" s="7" t="s">
        <v>1403</v>
      </c>
      <c r="B5" s="8"/>
      <c r="C5" s="9">
        <v>79186.231298</v>
      </c>
      <c r="D5" s="9">
        <v>13746</v>
      </c>
      <c r="E5" s="9">
        <v>9047</v>
      </c>
      <c r="F5" s="9">
        <v>15510</v>
      </c>
      <c r="G5" s="9">
        <v>9786</v>
      </c>
      <c r="H5" s="9">
        <v>10250</v>
      </c>
      <c r="I5" s="9">
        <v>3863</v>
      </c>
      <c r="J5" s="9">
        <v>6515</v>
      </c>
      <c r="K5" s="9">
        <v>6447</v>
      </c>
      <c r="L5" s="9">
        <v>4022</v>
      </c>
    </row>
    <row r="6" ht="21.95" customHeight="1" spans="1:12">
      <c r="A6" s="10">
        <v>201</v>
      </c>
      <c r="B6" s="10" t="s">
        <v>740</v>
      </c>
      <c r="C6" s="11">
        <f t="shared" ref="C6:C18" si="0">SUM(D6:L6)</f>
        <v>14902</v>
      </c>
      <c r="D6" s="12">
        <v>2599</v>
      </c>
      <c r="E6" s="12">
        <v>1549</v>
      </c>
      <c r="F6" s="12">
        <v>2535</v>
      </c>
      <c r="G6" s="12">
        <v>1646</v>
      </c>
      <c r="H6" s="12">
        <v>1500</v>
      </c>
      <c r="I6" s="12">
        <v>1083</v>
      </c>
      <c r="J6" s="12">
        <v>1483</v>
      </c>
      <c r="K6" s="12">
        <v>1480</v>
      </c>
      <c r="L6" s="12">
        <v>1027</v>
      </c>
    </row>
    <row r="7" ht="21.95" customHeight="1" spans="1:12">
      <c r="A7" s="10">
        <v>202</v>
      </c>
      <c r="B7" s="10" t="s">
        <v>817</v>
      </c>
      <c r="C7" s="11">
        <f t="shared" si="0"/>
        <v>0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</row>
    <row r="8" ht="21.95" customHeight="1" spans="1:12">
      <c r="A8" s="10">
        <v>204</v>
      </c>
      <c r="B8" s="10" t="s">
        <v>824</v>
      </c>
      <c r="C8" s="11">
        <f t="shared" si="0"/>
        <v>383</v>
      </c>
      <c r="D8" s="12">
        <v>57</v>
      </c>
      <c r="E8" s="12">
        <v>51</v>
      </c>
      <c r="F8" s="12">
        <v>98</v>
      </c>
      <c r="G8" s="12">
        <v>30</v>
      </c>
      <c r="H8" s="12">
        <v>22</v>
      </c>
      <c r="I8" s="12">
        <v>35</v>
      </c>
      <c r="J8" s="12">
        <v>36</v>
      </c>
      <c r="K8" s="12">
        <v>19</v>
      </c>
      <c r="L8" s="12">
        <v>35</v>
      </c>
    </row>
    <row r="9" ht="21.95" customHeight="1" spans="1:12">
      <c r="A9" s="10">
        <v>205</v>
      </c>
      <c r="B9" s="10" t="s">
        <v>843</v>
      </c>
      <c r="C9" s="11">
        <f t="shared" si="0"/>
        <v>27</v>
      </c>
      <c r="D9" s="12">
        <v>16</v>
      </c>
      <c r="E9" s="12">
        <v>0</v>
      </c>
      <c r="F9" s="12">
        <v>0</v>
      </c>
      <c r="G9" s="12">
        <v>0</v>
      </c>
      <c r="H9" s="12">
        <v>2</v>
      </c>
      <c r="I9" s="12">
        <v>1</v>
      </c>
      <c r="J9" s="12">
        <v>3</v>
      </c>
      <c r="K9" s="12">
        <v>5</v>
      </c>
      <c r="L9" s="12">
        <v>0</v>
      </c>
    </row>
    <row r="10" ht="21.95" customHeight="1" spans="1:12">
      <c r="A10" s="10">
        <v>207</v>
      </c>
      <c r="B10" s="10" t="s">
        <v>879</v>
      </c>
      <c r="C10" s="11">
        <f t="shared" si="0"/>
        <v>1497</v>
      </c>
      <c r="D10" s="12">
        <v>172</v>
      </c>
      <c r="E10" s="12">
        <v>145</v>
      </c>
      <c r="F10" s="12">
        <v>344</v>
      </c>
      <c r="G10" s="12">
        <v>194</v>
      </c>
      <c r="H10" s="12">
        <v>109</v>
      </c>
      <c r="I10" s="12">
        <v>121</v>
      </c>
      <c r="J10" s="12">
        <v>150</v>
      </c>
      <c r="K10" s="12">
        <v>178</v>
      </c>
      <c r="L10" s="12">
        <v>84</v>
      </c>
    </row>
    <row r="11" ht="21.95" customHeight="1" spans="1:12">
      <c r="A11" s="10">
        <v>208</v>
      </c>
      <c r="B11" s="10" t="s">
        <v>903</v>
      </c>
      <c r="C11" s="11">
        <f t="shared" si="0"/>
        <v>19758</v>
      </c>
      <c r="D11" s="12">
        <v>3391</v>
      </c>
      <c r="E11" s="12">
        <v>2086</v>
      </c>
      <c r="F11" s="12">
        <v>4018</v>
      </c>
      <c r="G11" s="12">
        <v>2335</v>
      </c>
      <c r="H11" s="12">
        <v>2686</v>
      </c>
      <c r="I11" s="12">
        <v>758</v>
      </c>
      <c r="J11" s="12">
        <v>2012</v>
      </c>
      <c r="K11" s="12">
        <v>1371</v>
      </c>
      <c r="L11" s="12">
        <v>1101</v>
      </c>
    </row>
    <row r="12" ht="21.95" customHeight="1" spans="1:12">
      <c r="A12" s="10">
        <v>210</v>
      </c>
      <c r="B12" s="10" t="s">
        <v>963</v>
      </c>
      <c r="C12" s="11">
        <f t="shared" si="0"/>
        <v>19782</v>
      </c>
      <c r="D12" s="12">
        <v>3170</v>
      </c>
      <c r="E12" s="12">
        <v>3086</v>
      </c>
      <c r="F12" s="12">
        <v>4167</v>
      </c>
      <c r="G12" s="12">
        <v>3235</v>
      </c>
      <c r="H12" s="12">
        <v>3186</v>
      </c>
      <c r="I12" s="12">
        <v>583</v>
      </c>
      <c r="J12" s="12">
        <v>672</v>
      </c>
      <c r="K12" s="12">
        <v>1109</v>
      </c>
      <c r="L12" s="12">
        <v>574</v>
      </c>
    </row>
    <row r="13" ht="21.95" customHeight="1" spans="1:12">
      <c r="A13" s="10">
        <v>211</v>
      </c>
      <c r="B13" s="10" t="s">
        <v>1001</v>
      </c>
      <c r="C13" s="11">
        <f t="shared" si="0"/>
        <v>227</v>
      </c>
      <c r="D13" s="12">
        <v>47</v>
      </c>
      <c r="E13" s="12">
        <v>0</v>
      </c>
      <c r="F13" s="12">
        <v>25</v>
      </c>
      <c r="G13" s="12">
        <v>21</v>
      </c>
      <c r="H13" s="12">
        <v>0</v>
      </c>
      <c r="I13" s="12">
        <v>50</v>
      </c>
      <c r="J13" s="12">
        <v>16</v>
      </c>
      <c r="K13" s="12">
        <v>68</v>
      </c>
      <c r="L13" s="12">
        <v>0</v>
      </c>
    </row>
    <row r="14" ht="21.95" customHeight="1" spans="1:12">
      <c r="A14" s="10">
        <v>212</v>
      </c>
      <c r="B14" s="10" t="s">
        <v>1023</v>
      </c>
      <c r="C14" s="11">
        <f t="shared" si="0"/>
        <v>20133</v>
      </c>
      <c r="D14" s="12">
        <v>4013</v>
      </c>
      <c r="E14" s="12">
        <v>1923</v>
      </c>
      <c r="F14" s="12">
        <v>4004</v>
      </c>
      <c r="G14" s="12">
        <v>1836</v>
      </c>
      <c r="H14" s="12">
        <v>2556</v>
      </c>
      <c r="I14" s="12">
        <v>1119</v>
      </c>
      <c r="J14" s="12">
        <v>1908</v>
      </c>
      <c r="K14" s="12">
        <v>1863</v>
      </c>
      <c r="L14" s="12">
        <v>911</v>
      </c>
    </row>
    <row r="15" ht="21.95" customHeight="1" spans="1:12">
      <c r="A15" s="10">
        <v>213</v>
      </c>
      <c r="B15" s="10" t="s">
        <v>1036</v>
      </c>
      <c r="C15" s="11">
        <f t="shared" si="0"/>
        <v>380</v>
      </c>
      <c r="D15" s="12">
        <v>20</v>
      </c>
      <c r="E15" s="12">
        <v>6</v>
      </c>
      <c r="F15" s="12">
        <v>0</v>
      </c>
      <c r="G15" s="12">
        <v>0</v>
      </c>
      <c r="H15" s="12">
        <v>0</v>
      </c>
      <c r="I15" s="12">
        <v>0</v>
      </c>
      <c r="J15" s="12">
        <v>71</v>
      </c>
      <c r="K15" s="12">
        <v>140</v>
      </c>
      <c r="L15" s="12">
        <v>143</v>
      </c>
    </row>
    <row r="16" ht="21.95" customHeight="1" spans="1:12">
      <c r="A16" s="10">
        <v>215</v>
      </c>
      <c r="B16" s="10" t="s">
        <v>1079</v>
      </c>
      <c r="C16" s="11">
        <f t="shared" si="0"/>
        <v>288</v>
      </c>
      <c r="D16" s="12">
        <v>0</v>
      </c>
      <c r="E16" s="12">
        <v>0</v>
      </c>
      <c r="F16" s="12">
        <v>0</v>
      </c>
      <c r="G16" s="12">
        <v>288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ht="21.95" customHeight="1" spans="1:12">
      <c r="A17" s="10">
        <v>221</v>
      </c>
      <c r="B17" s="10" t="s">
        <v>1105</v>
      </c>
      <c r="C17" s="11">
        <f t="shared" si="0"/>
        <v>917</v>
      </c>
      <c r="D17" s="12">
        <v>117</v>
      </c>
      <c r="E17" s="12">
        <v>102</v>
      </c>
      <c r="F17" s="12">
        <v>142</v>
      </c>
      <c r="G17" s="12">
        <v>99</v>
      </c>
      <c r="H17" s="12">
        <v>114</v>
      </c>
      <c r="I17" s="12">
        <v>73</v>
      </c>
      <c r="J17" s="12">
        <v>104</v>
      </c>
      <c r="K17" s="12">
        <v>99</v>
      </c>
      <c r="L17" s="12">
        <v>67</v>
      </c>
    </row>
    <row r="18" ht="21.95" customHeight="1" spans="1:12">
      <c r="A18" s="10">
        <v>224</v>
      </c>
      <c r="B18" s="10" t="s">
        <v>1123</v>
      </c>
      <c r="C18" s="11">
        <f t="shared" si="0"/>
        <v>892</v>
      </c>
      <c r="D18" s="12">
        <v>144</v>
      </c>
      <c r="E18" s="12">
        <v>99</v>
      </c>
      <c r="F18" s="12">
        <v>177</v>
      </c>
      <c r="G18" s="12">
        <v>102</v>
      </c>
      <c r="H18" s="12">
        <v>75</v>
      </c>
      <c r="I18" s="12">
        <v>40</v>
      </c>
      <c r="J18" s="12">
        <v>60</v>
      </c>
      <c r="K18" s="12">
        <v>115</v>
      </c>
      <c r="L18" s="12">
        <v>80</v>
      </c>
    </row>
    <row r="43" spans="1:1">
      <c r="A43" s="13"/>
    </row>
  </sheetData>
  <mergeCells count="2">
    <mergeCell ref="A2:K2"/>
    <mergeCell ref="A5:B5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showZeros="0" zoomScale="115" zoomScaleNormal="115" topLeftCell="D4" workbookViewId="0">
      <selection activeCell="O28" sqref="O28"/>
    </sheetView>
  </sheetViews>
  <sheetFormatPr defaultColWidth="9" defaultRowHeight="21.95" customHeight="1"/>
  <cols>
    <col min="1" max="1" width="29.1333333333333" style="573" customWidth="1"/>
    <col min="2" max="3" width="11.8833333333333" style="573" customWidth="1"/>
    <col min="4" max="4" width="11.8833333333333" style="574" customWidth="1"/>
    <col min="5" max="5" width="12.1333333333333" style="574" customWidth="1"/>
    <col min="6" max="6" width="12.5" style="573" customWidth="1"/>
    <col min="7" max="7" width="11.75" style="573" customWidth="1"/>
    <col min="8" max="8" width="31.1333333333333" style="573" customWidth="1"/>
    <col min="9" max="11" width="11.8833333333333" style="573" customWidth="1"/>
    <col min="12" max="13" width="12.1333333333333" style="573" customWidth="1"/>
    <col min="14" max="14" width="11.75" style="573" customWidth="1"/>
    <col min="15" max="250" width="9" style="573"/>
    <col min="251" max="251" width="4.88333333333333" style="573" customWidth="1"/>
    <col min="252" max="252" width="30.6333333333333" style="573" customWidth="1"/>
    <col min="253" max="253" width="17" style="573" customWidth="1"/>
    <col min="254" max="254" width="13.5" style="573" customWidth="1"/>
    <col min="255" max="255" width="32.1333333333333" style="573" customWidth="1"/>
    <col min="256" max="256" width="15.5" style="573" customWidth="1"/>
    <col min="257" max="257" width="12.25" style="573" customWidth="1"/>
    <col min="258" max="506" width="9" style="573"/>
    <col min="507" max="507" width="4.88333333333333" style="573" customWidth="1"/>
    <col min="508" max="508" width="30.6333333333333" style="573" customWidth="1"/>
    <col min="509" max="509" width="17" style="573" customWidth="1"/>
    <col min="510" max="510" width="13.5" style="573" customWidth="1"/>
    <col min="511" max="511" width="32.1333333333333" style="573" customWidth="1"/>
    <col min="512" max="512" width="15.5" style="573" customWidth="1"/>
    <col min="513" max="513" width="12.25" style="573" customWidth="1"/>
    <col min="514" max="762" width="9" style="573"/>
    <col min="763" max="763" width="4.88333333333333" style="573" customWidth="1"/>
    <col min="764" max="764" width="30.6333333333333" style="573" customWidth="1"/>
    <col min="765" max="765" width="17" style="573" customWidth="1"/>
    <col min="766" max="766" width="13.5" style="573" customWidth="1"/>
    <col min="767" max="767" width="32.1333333333333" style="573" customWidth="1"/>
    <col min="768" max="768" width="15.5" style="573" customWidth="1"/>
    <col min="769" max="769" width="12.25" style="573" customWidth="1"/>
    <col min="770" max="1018" width="9" style="573"/>
    <col min="1019" max="1019" width="4.88333333333333" style="573" customWidth="1"/>
    <col min="1020" max="1020" width="30.6333333333333" style="573" customWidth="1"/>
    <col min="1021" max="1021" width="17" style="573" customWidth="1"/>
    <col min="1022" max="1022" width="13.5" style="573" customWidth="1"/>
    <col min="1023" max="1023" width="32.1333333333333" style="573" customWidth="1"/>
    <col min="1024" max="1024" width="15.5" style="573" customWidth="1"/>
    <col min="1025" max="1025" width="12.25" style="573" customWidth="1"/>
    <col min="1026" max="1274" width="9" style="573"/>
    <col min="1275" max="1275" width="4.88333333333333" style="573" customWidth="1"/>
    <col min="1276" max="1276" width="30.6333333333333" style="573" customWidth="1"/>
    <col min="1277" max="1277" width="17" style="573" customWidth="1"/>
    <col min="1278" max="1278" width="13.5" style="573" customWidth="1"/>
    <col min="1279" max="1279" width="32.1333333333333" style="573" customWidth="1"/>
    <col min="1280" max="1280" width="15.5" style="573" customWidth="1"/>
    <col min="1281" max="1281" width="12.25" style="573" customWidth="1"/>
    <col min="1282" max="1530" width="9" style="573"/>
    <col min="1531" max="1531" width="4.88333333333333" style="573" customWidth="1"/>
    <col min="1532" max="1532" width="30.6333333333333" style="573" customWidth="1"/>
    <col min="1533" max="1533" width="17" style="573" customWidth="1"/>
    <col min="1534" max="1534" width="13.5" style="573" customWidth="1"/>
    <col min="1535" max="1535" width="32.1333333333333" style="573" customWidth="1"/>
    <col min="1536" max="1536" width="15.5" style="573" customWidth="1"/>
    <col min="1537" max="1537" width="12.25" style="573" customWidth="1"/>
    <col min="1538" max="1786" width="9" style="573"/>
    <col min="1787" max="1787" width="4.88333333333333" style="573" customWidth="1"/>
    <col min="1788" max="1788" width="30.6333333333333" style="573" customWidth="1"/>
    <col min="1789" max="1789" width="17" style="573" customWidth="1"/>
    <col min="1790" max="1790" width="13.5" style="573" customWidth="1"/>
    <col min="1791" max="1791" width="32.1333333333333" style="573" customWidth="1"/>
    <col min="1792" max="1792" width="15.5" style="573" customWidth="1"/>
    <col min="1793" max="1793" width="12.25" style="573" customWidth="1"/>
    <col min="1794" max="2042" width="9" style="573"/>
    <col min="2043" max="2043" width="4.88333333333333" style="573" customWidth="1"/>
    <col min="2044" max="2044" width="30.6333333333333" style="573" customWidth="1"/>
    <col min="2045" max="2045" width="17" style="573" customWidth="1"/>
    <col min="2046" max="2046" width="13.5" style="573" customWidth="1"/>
    <col min="2047" max="2047" width="32.1333333333333" style="573" customWidth="1"/>
    <col min="2048" max="2048" width="15.5" style="573" customWidth="1"/>
    <col min="2049" max="2049" width="12.25" style="573" customWidth="1"/>
    <col min="2050" max="2298" width="9" style="573"/>
    <col min="2299" max="2299" width="4.88333333333333" style="573" customWidth="1"/>
    <col min="2300" max="2300" width="30.6333333333333" style="573" customWidth="1"/>
    <col min="2301" max="2301" width="17" style="573" customWidth="1"/>
    <col min="2302" max="2302" width="13.5" style="573" customWidth="1"/>
    <col min="2303" max="2303" width="32.1333333333333" style="573" customWidth="1"/>
    <col min="2304" max="2304" width="15.5" style="573" customWidth="1"/>
    <col min="2305" max="2305" width="12.25" style="573" customWidth="1"/>
    <col min="2306" max="2554" width="9" style="573"/>
    <col min="2555" max="2555" width="4.88333333333333" style="573" customWidth="1"/>
    <col min="2556" max="2556" width="30.6333333333333" style="573" customWidth="1"/>
    <col min="2557" max="2557" width="17" style="573" customWidth="1"/>
    <col min="2558" max="2558" width="13.5" style="573" customWidth="1"/>
    <col min="2559" max="2559" width="32.1333333333333" style="573" customWidth="1"/>
    <col min="2560" max="2560" width="15.5" style="573" customWidth="1"/>
    <col min="2561" max="2561" width="12.25" style="573" customWidth="1"/>
    <col min="2562" max="2810" width="9" style="573"/>
    <col min="2811" max="2811" width="4.88333333333333" style="573" customWidth="1"/>
    <col min="2812" max="2812" width="30.6333333333333" style="573" customWidth="1"/>
    <col min="2813" max="2813" width="17" style="573" customWidth="1"/>
    <col min="2814" max="2814" width="13.5" style="573" customWidth="1"/>
    <col min="2815" max="2815" width="32.1333333333333" style="573" customWidth="1"/>
    <col min="2816" max="2816" width="15.5" style="573" customWidth="1"/>
    <col min="2817" max="2817" width="12.25" style="573" customWidth="1"/>
    <col min="2818" max="3066" width="9" style="573"/>
    <col min="3067" max="3067" width="4.88333333333333" style="573" customWidth="1"/>
    <col min="3068" max="3068" width="30.6333333333333" style="573" customWidth="1"/>
    <col min="3069" max="3069" width="17" style="573" customWidth="1"/>
    <col min="3070" max="3070" width="13.5" style="573" customWidth="1"/>
    <col min="3071" max="3071" width="32.1333333333333" style="573" customWidth="1"/>
    <col min="3072" max="3072" width="15.5" style="573" customWidth="1"/>
    <col min="3073" max="3073" width="12.25" style="573" customWidth="1"/>
    <col min="3074" max="3322" width="9" style="573"/>
    <col min="3323" max="3323" width="4.88333333333333" style="573" customWidth="1"/>
    <col min="3324" max="3324" width="30.6333333333333" style="573" customWidth="1"/>
    <col min="3325" max="3325" width="17" style="573" customWidth="1"/>
    <col min="3326" max="3326" width="13.5" style="573" customWidth="1"/>
    <col min="3327" max="3327" width="32.1333333333333" style="573" customWidth="1"/>
    <col min="3328" max="3328" width="15.5" style="573" customWidth="1"/>
    <col min="3329" max="3329" width="12.25" style="573" customWidth="1"/>
    <col min="3330" max="3578" width="9" style="573"/>
    <col min="3579" max="3579" width="4.88333333333333" style="573" customWidth="1"/>
    <col min="3580" max="3580" width="30.6333333333333" style="573" customWidth="1"/>
    <col min="3581" max="3581" width="17" style="573" customWidth="1"/>
    <col min="3582" max="3582" width="13.5" style="573" customWidth="1"/>
    <col min="3583" max="3583" width="32.1333333333333" style="573" customWidth="1"/>
    <col min="3584" max="3584" width="15.5" style="573" customWidth="1"/>
    <col min="3585" max="3585" width="12.25" style="573" customWidth="1"/>
    <col min="3586" max="3834" width="9" style="573"/>
    <col min="3835" max="3835" width="4.88333333333333" style="573" customWidth="1"/>
    <col min="3836" max="3836" width="30.6333333333333" style="573" customWidth="1"/>
    <col min="3837" max="3837" width="17" style="573" customWidth="1"/>
    <col min="3838" max="3838" width="13.5" style="573" customWidth="1"/>
    <col min="3839" max="3839" width="32.1333333333333" style="573" customWidth="1"/>
    <col min="3840" max="3840" width="15.5" style="573" customWidth="1"/>
    <col min="3841" max="3841" width="12.25" style="573" customWidth="1"/>
    <col min="3842" max="4090" width="9" style="573"/>
    <col min="4091" max="4091" width="4.88333333333333" style="573" customWidth="1"/>
    <col min="4092" max="4092" width="30.6333333333333" style="573" customWidth="1"/>
    <col min="4093" max="4093" width="17" style="573" customWidth="1"/>
    <col min="4094" max="4094" width="13.5" style="573" customWidth="1"/>
    <col min="4095" max="4095" width="32.1333333333333" style="573" customWidth="1"/>
    <col min="4096" max="4096" width="15.5" style="573" customWidth="1"/>
    <col min="4097" max="4097" width="12.25" style="573" customWidth="1"/>
    <col min="4098" max="4346" width="9" style="573"/>
    <col min="4347" max="4347" width="4.88333333333333" style="573" customWidth="1"/>
    <col min="4348" max="4348" width="30.6333333333333" style="573" customWidth="1"/>
    <col min="4349" max="4349" width="17" style="573" customWidth="1"/>
    <col min="4350" max="4350" width="13.5" style="573" customWidth="1"/>
    <col min="4351" max="4351" width="32.1333333333333" style="573" customWidth="1"/>
    <col min="4352" max="4352" width="15.5" style="573" customWidth="1"/>
    <col min="4353" max="4353" width="12.25" style="573" customWidth="1"/>
    <col min="4354" max="4602" width="9" style="573"/>
    <col min="4603" max="4603" width="4.88333333333333" style="573" customWidth="1"/>
    <col min="4604" max="4604" width="30.6333333333333" style="573" customWidth="1"/>
    <col min="4605" max="4605" width="17" style="573" customWidth="1"/>
    <col min="4606" max="4606" width="13.5" style="573" customWidth="1"/>
    <col min="4607" max="4607" width="32.1333333333333" style="573" customWidth="1"/>
    <col min="4608" max="4608" width="15.5" style="573" customWidth="1"/>
    <col min="4609" max="4609" width="12.25" style="573" customWidth="1"/>
    <col min="4610" max="4858" width="9" style="573"/>
    <col min="4859" max="4859" width="4.88333333333333" style="573" customWidth="1"/>
    <col min="4860" max="4860" width="30.6333333333333" style="573" customWidth="1"/>
    <col min="4861" max="4861" width="17" style="573" customWidth="1"/>
    <col min="4862" max="4862" width="13.5" style="573" customWidth="1"/>
    <col min="4863" max="4863" width="32.1333333333333" style="573" customWidth="1"/>
    <col min="4864" max="4864" width="15.5" style="573" customWidth="1"/>
    <col min="4865" max="4865" width="12.25" style="573" customWidth="1"/>
    <col min="4866" max="5114" width="9" style="573"/>
    <col min="5115" max="5115" width="4.88333333333333" style="573" customWidth="1"/>
    <col min="5116" max="5116" width="30.6333333333333" style="573" customWidth="1"/>
    <col min="5117" max="5117" width="17" style="573" customWidth="1"/>
    <col min="5118" max="5118" width="13.5" style="573" customWidth="1"/>
    <col min="5119" max="5119" width="32.1333333333333" style="573" customWidth="1"/>
    <col min="5120" max="5120" width="15.5" style="573" customWidth="1"/>
    <col min="5121" max="5121" width="12.25" style="573" customWidth="1"/>
    <col min="5122" max="5370" width="9" style="573"/>
    <col min="5371" max="5371" width="4.88333333333333" style="573" customWidth="1"/>
    <col min="5372" max="5372" width="30.6333333333333" style="573" customWidth="1"/>
    <col min="5373" max="5373" width="17" style="573" customWidth="1"/>
    <col min="5374" max="5374" width="13.5" style="573" customWidth="1"/>
    <col min="5375" max="5375" width="32.1333333333333" style="573" customWidth="1"/>
    <col min="5376" max="5376" width="15.5" style="573" customWidth="1"/>
    <col min="5377" max="5377" width="12.25" style="573" customWidth="1"/>
    <col min="5378" max="5626" width="9" style="573"/>
    <col min="5627" max="5627" width="4.88333333333333" style="573" customWidth="1"/>
    <col min="5628" max="5628" width="30.6333333333333" style="573" customWidth="1"/>
    <col min="5629" max="5629" width="17" style="573" customWidth="1"/>
    <col min="5630" max="5630" width="13.5" style="573" customWidth="1"/>
    <col min="5631" max="5631" width="32.1333333333333" style="573" customWidth="1"/>
    <col min="5632" max="5632" width="15.5" style="573" customWidth="1"/>
    <col min="5633" max="5633" width="12.25" style="573" customWidth="1"/>
    <col min="5634" max="5882" width="9" style="573"/>
    <col min="5883" max="5883" width="4.88333333333333" style="573" customWidth="1"/>
    <col min="5884" max="5884" width="30.6333333333333" style="573" customWidth="1"/>
    <col min="5885" max="5885" width="17" style="573" customWidth="1"/>
    <col min="5886" max="5886" width="13.5" style="573" customWidth="1"/>
    <col min="5887" max="5887" width="32.1333333333333" style="573" customWidth="1"/>
    <col min="5888" max="5888" width="15.5" style="573" customWidth="1"/>
    <col min="5889" max="5889" width="12.25" style="573" customWidth="1"/>
    <col min="5890" max="6138" width="9" style="573"/>
    <col min="6139" max="6139" width="4.88333333333333" style="573" customWidth="1"/>
    <col min="6140" max="6140" width="30.6333333333333" style="573" customWidth="1"/>
    <col min="6141" max="6141" width="17" style="573" customWidth="1"/>
    <col min="6142" max="6142" width="13.5" style="573" customWidth="1"/>
    <col min="6143" max="6143" width="32.1333333333333" style="573" customWidth="1"/>
    <col min="6144" max="6144" width="15.5" style="573" customWidth="1"/>
    <col min="6145" max="6145" width="12.25" style="573" customWidth="1"/>
    <col min="6146" max="6394" width="9" style="573"/>
    <col min="6395" max="6395" width="4.88333333333333" style="573" customWidth="1"/>
    <col min="6396" max="6396" width="30.6333333333333" style="573" customWidth="1"/>
    <col min="6397" max="6397" width="17" style="573" customWidth="1"/>
    <col min="6398" max="6398" width="13.5" style="573" customWidth="1"/>
    <col min="6399" max="6399" width="32.1333333333333" style="573" customWidth="1"/>
    <col min="6400" max="6400" width="15.5" style="573" customWidth="1"/>
    <col min="6401" max="6401" width="12.25" style="573" customWidth="1"/>
    <col min="6402" max="6650" width="9" style="573"/>
    <col min="6651" max="6651" width="4.88333333333333" style="573" customWidth="1"/>
    <col min="6652" max="6652" width="30.6333333333333" style="573" customWidth="1"/>
    <col min="6653" max="6653" width="17" style="573" customWidth="1"/>
    <col min="6654" max="6654" width="13.5" style="573" customWidth="1"/>
    <col min="6655" max="6655" width="32.1333333333333" style="573" customWidth="1"/>
    <col min="6656" max="6656" width="15.5" style="573" customWidth="1"/>
    <col min="6657" max="6657" width="12.25" style="573" customWidth="1"/>
    <col min="6658" max="6906" width="9" style="573"/>
    <col min="6907" max="6907" width="4.88333333333333" style="573" customWidth="1"/>
    <col min="6908" max="6908" width="30.6333333333333" style="573" customWidth="1"/>
    <col min="6909" max="6909" width="17" style="573" customWidth="1"/>
    <col min="6910" max="6910" width="13.5" style="573" customWidth="1"/>
    <col min="6911" max="6911" width="32.1333333333333" style="573" customWidth="1"/>
    <col min="6912" max="6912" width="15.5" style="573" customWidth="1"/>
    <col min="6913" max="6913" width="12.25" style="573" customWidth="1"/>
    <col min="6914" max="7162" width="9" style="573"/>
    <col min="7163" max="7163" width="4.88333333333333" style="573" customWidth="1"/>
    <col min="7164" max="7164" width="30.6333333333333" style="573" customWidth="1"/>
    <col min="7165" max="7165" width="17" style="573" customWidth="1"/>
    <col min="7166" max="7166" width="13.5" style="573" customWidth="1"/>
    <col min="7167" max="7167" width="32.1333333333333" style="573" customWidth="1"/>
    <col min="7168" max="7168" width="15.5" style="573" customWidth="1"/>
    <col min="7169" max="7169" width="12.25" style="573" customWidth="1"/>
    <col min="7170" max="7418" width="9" style="573"/>
    <col min="7419" max="7419" width="4.88333333333333" style="573" customWidth="1"/>
    <col min="7420" max="7420" width="30.6333333333333" style="573" customWidth="1"/>
    <col min="7421" max="7421" width="17" style="573" customWidth="1"/>
    <col min="7422" max="7422" width="13.5" style="573" customWidth="1"/>
    <col min="7423" max="7423" width="32.1333333333333" style="573" customWidth="1"/>
    <col min="7424" max="7424" width="15.5" style="573" customWidth="1"/>
    <col min="7425" max="7425" width="12.25" style="573" customWidth="1"/>
    <col min="7426" max="7674" width="9" style="573"/>
    <col min="7675" max="7675" width="4.88333333333333" style="573" customWidth="1"/>
    <col min="7676" max="7676" width="30.6333333333333" style="573" customWidth="1"/>
    <col min="7677" max="7677" width="17" style="573" customWidth="1"/>
    <col min="7678" max="7678" width="13.5" style="573" customWidth="1"/>
    <col min="7679" max="7679" width="32.1333333333333" style="573" customWidth="1"/>
    <col min="7680" max="7680" width="15.5" style="573" customWidth="1"/>
    <col min="7681" max="7681" width="12.25" style="573" customWidth="1"/>
    <col min="7682" max="7930" width="9" style="573"/>
    <col min="7931" max="7931" width="4.88333333333333" style="573" customWidth="1"/>
    <col min="7932" max="7932" width="30.6333333333333" style="573" customWidth="1"/>
    <col min="7933" max="7933" width="17" style="573" customWidth="1"/>
    <col min="7934" max="7934" width="13.5" style="573" customWidth="1"/>
    <col min="7935" max="7935" width="32.1333333333333" style="573" customWidth="1"/>
    <col min="7936" max="7936" width="15.5" style="573" customWidth="1"/>
    <col min="7937" max="7937" width="12.25" style="573" customWidth="1"/>
    <col min="7938" max="8186" width="9" style="573"/>
    <col min="8187" max="8187" width="4.88333333333333" style="573" customWidth="1"/>
    <col min="8188" max="8188" width="30.6333333333333" style="573" customWidth="1"/>
    <col min="8189" max="8189" width="17" style="573" customWidth="1"/>
    <col min="8190" max="8190" width="13.5" style="573" customWidth="1"/>
    <col min="8191" max="8191" width="32.1333333333333" style="573" customWidth="1"/>
    <col min="8192" max="8192" width="15.5" style="573" customWidth="1"/>
    <col min="8193" max="8193" width="12.25" style="573" customWidth="1"/>
    <col min="8194" max="8442" width="9" style="573"/>
    <col min="8443" max="8443" width="4.88333333333333" style="573" customWidth="1"/>
    <col min="8444" max="8444" width="30.6333333333333" style="573" customWidth="1"/>
    <col min="8445" max="8445" width="17" style="573" customWidth="1"/>
    <col min="8446" max="8446" width="13.5" style="573" customWidth="1"/>
    <col min="8447" max="8447" width="32.1333333333333" style="573" customWidth="1"/>
    <col min="8448" max="8448" width="15.5" style="573" customWidth="1"/>
    <col min="8449" max="8449" width="12.25" style="573" customWidth="1"/>
    <col min="8450" max="8698" width="9" style="573"/>
    <col min="8699" max="8699" width="4.88333333333333" style="573" customWidth="1"/>
    <col min="8700" max="8700" width="30.6333333333333" style="573" customWidth="1"/>
    <col min="8701" max="8701" width="17" style="573" customWidth="1"/>
    <col min="8702" max="8702" width="13.5" style="573" customWidth="1"/>
    <col min="8703" max="8703" width="32.1333333333333" style="573" customWidth="1"/>
    <col min="8704" max="8704" width="15.5" style="573" customWidth="1"/>
    <col min="8705" max="8705" width="12.25" style="573" customWidth="1"/>
    <col min="8706" max="8954" width="9" style="573"/>
    <col min="8955" max="8955" width="4.88333333333333" style="573" customWidth="1"/>
    <col min="8956" max="8956" width="30.6333333333333" style="573" customWidth="1"/>
    <col min="8957" max="8957" width="17" style="573" customWidth="1"/>
    <col min="8958" max="8958" width="13.5" style="573" customWidth="1"/>
    <col min="8959" max="8959" width="32.1333333333333" style="573" customWidth="1"/>
    <col min="8960" max="8960" width="15.5" style="573" customWidth="1"/>
    <col min="8961" max="8961" width="12.25" style="573" customWidth="1"/>
    <col min="8962" max="9210" width="9" style="573"/>
    <col min="9211" max="9211" width="4.88333333333333" style="573" customWidth="1"/>
    <col min="9212" max="9212" width="30.6333333333333" style="573" customWidth="1"/>
    <col min="9213" max="9213" width="17" style="573" customWidth="1"/>
    <col min="9214" max="9214" width="13.5" style="573" customWidth="1"/>
    <col min="9215" max="9215" width="32.1333333333333" style="573" customWidth="1"/>
    <col min="9216" max="9216" width="15.5" style="573" customWidth="1"/>
    <col min="9217" max="9217" width="12.25" style="573" customWidth="1"/>
    <col min="9218" max="9466" width="9" style="573"/>
    <col min="9467" max="9467" width="4.88333333333333" style="573" customWidth="1"/>
    <col min="9468" max="9468" width="30.6333333333333" style="573" customWidth="1"/>
    <col min="9469" max="9469" width="17" style="573" customWidth="1"/>
    <col min="9470" max="9470" width="13.5" style="573" customWidth="1"/>
    <col min="9471" max="9471" width="32.1333333333333" style="573" customWidth="1"/>
    <col min="9472" max="9472" width="15.5" style="573" customWidth="1"/>
    <col min="9473" max="9473" width="12.25" style="573" customWidth="1"/>
    <col min="9474" max="9722" width="9" style="573"/>
    <col min="9723" max="9723" width="4.88333333333333" style="573" customWidth="1"/>
    <col min="9724" max="9724" width="30.6333333333333" style="573" customWidth="1"/>
    <col min="9725" max="9725" width="17" style="573" customWidth="1"/>
    <col min="9726" max="9726" width="13.5" style="573" customWidth="1"/>
    <col min="9727" max="9727" width="32.1333333333333" style="573" customWidth="1"/>
    <col min="9728" max="9728" width="15.5" style="573" customWidth="1"/>
    <col min="9729" max="9729" width="12.25" style="573" customWidth="1"/>
    <col min="9730" max="9978" width="9" style="573"/>
    <col min="9979" max="9979" width="4.88333333333333" style="573" customWidth="1"/>
    <col min="9980" max="9980" width="30.6333333333333" style="573" customWidth="1"/>
    <col min="9981" max="9981" width="17" style="573" customWidth="1"/>
    <col min="9982" max="9982" width="13.5" style="573" customWidth="1"/>
    <col min="9983" max="9983" width="32.1333333333333" style="573" customWidth="1"/>
    <col min="9984" max="9984" width="15.5" style="573" customWidth="1"/>
    <col min="9985" max="9985" width="12.25" style="573" customWidth="1"/>
    <col min="9986" max="10234" width="9" style="573"/>
    <col min="10235" max="10235" width="4.88333333333333" style="573" customWidth="1"/>
    <col min="10236" max="10236" width="30.6333333333333" style="573" customWidth="1"/>
    <col min="10237" max="10237" width="17" style="573" customWidth="1"/>
    <col min="10238" max="10238" width="13.5" style="573" customWidth="1"/>
    <col min="10239" max="10239" width="32.1333333333333" style="573" customWidth="1"/>
    <col min="10240" max="10240" width="15.5" style="573" customWidth="1"/>
    <col min="10241" max="10241" width="12.25" style="573" customWidth="1"/>
    <col min="10242" max="10490" width="9" style="573"/>
    <col min="10491" max="10491" width="4.88333333333333" style="573" customWidth="1"/>
    <col min="10492" max="10492" width="30.6333333333333" style="573" customWidth="1"/>
    <col min="10493" max="10493" width="17" style="573" customWidth="1"/>
    <col min="10494" max="10494" width="13.5" style="573" customWidth="1"/>
    <col min="10495" max="10495" width="32.1333333333333" style="573" customWidth="1"/>
    <col min="10496" max="10496" width="15.5" style="573" customWidth="1"/>
    <col min="10497" max="10497" width="12.25" style="573" customWidth="1"/>
    <col min="10498" max="10746" width="9" style="573"/>
    <col min="10747" max="10747" width="4.88333333333333" style="573" customWidth="1"/>
    <col min="10748" max="10748" width="30.6333333333333" style="573" customWidth="1"/>
    <col min="10749" max="10749" width="17" style="573" customWidth="1"/>
    <col min="10750" max="10750" width="13.5" style="573" customWidth="1"/>
    <col min="10751" max="10751" width="32.1333333333333" style="573" customWidth="1"/>
    <col min="10752" max="10752" width="15.5" style="573" customWidth="1"/>
    <col min="10753" max="10753" width="12.25" style="573" customWidth="1"/>
    <col min="10754" max="11002" width="9" style="573"/>
    <col min="11003" max="11003" width="4.88333333333333" style="573" customWidth="1"/>
    <col min="11004" max="11004" width="30.6333333333333" style="573" customWidth="1"/>
    <col min="11005" max="11005" width="17" style="573" customWidth="1"/>
    <col min="11006" max="11006" width="13.5" style="573" customWidth="1"/>
    <col min="11007" max="11007" width="32.1333333333333" style="573" customWidth="1"/>
    <col min="11008" max="11008" width="15.5" style="573" customWidth="1"/>
    <col min="11009" max="11009" width="12.25" style="573" customWidth="1"/>
    <col min="11010" max="11258" width="9" style="573"/>
    <col min="11259" max="11259" width="4.88333333333333" style="573" customWidth="1"/>
    <col min="11260" max="11260" width="30.6333333333333" style="573" customWidth="1"/>
    <col min="11261" max="11261" width="17" style="573" customWidth="1"/>
    <col min="11262" max="11262" width="13.5" style="573" customWidth="1"/>
    <col min="11263" max="11263" width="32.1333333333333" style="573" customWidth="1"/>
    <col min="11264" max="11264" width="15.5" style="573" customWidth="1"/>
    <col min="11265" max="11265" width="12.25" style="573" customWidth="1"/>
    <col min="11266" max="11514" width="9" style="573"/>
    <col min="11515" max="11515" width="4.88333333333333" style="573" customWidth="1"/>
    <col min="11516" max="11516" width="30.6333333333333" style="573" customWidth="1"/>
    <col min="11517" max="11517" width="17" style="573" customWidth="1"/>
    <col min="11518" max="11518" width="13.5" style="573" customWidth="1"/>
    <col min="11519" max="11519" width="32.1333333333333" style="573" customWidth="1"/>
    <col min="11520" max="11520" width="15.5" style="573" customWidth="1"/>
    <col min="11521" max="11521" width="12.25" style="573" customWidth="1"/>
    <col min="11522" max="11770" width="9" style="573"/>
    <col min="11771" max="11771" width="4.88333333333333" style="573" customWidth="1"/>
    <col min="11772" max="11772" width="30.6333333333333" style="573" customWidth="1"/>
    <col min="11773" max="11773" width="17" style="573" customWidth="1"/>
    <col min="11774" max="11774" width="13.5" style="573" customWidth="1"/>
    <col min="11775" max="11775" width="32.1333333333333" style="573" customWidth="1"/>
    <col min="11776" max="11776" width="15.5" style="573" customWidth="1"/>
    <col min="11777" max="11777" width="12.25" style="573" customWidth="1"/>
    <col min="11778" max="12026" width="9" style="573"/>
    <col min="12027" max="12027" width="4.88333333333333" style="573" customWidth="1"/>
    <col min="12028" max="12028" width="30.6333333333333" style="573" customWidth="1"/>
    <col min="12029" max="12029" width="17" style="573" customWidth="1"/>
    <col min="12030" max="12030" width="13.5" style="573" customWidth="1"/>
    <col min="12031" max="12031" width="32.1333333333333" style="573" customWidth="1"/>
    <col min="12032" max="12032" width="15.5" style="573" customWidth="1"/>
    <col min="12033" max="12033" width="12.25" style="573" customWidth="1"/>
    <col min="12034" max="12282" width="9" style="573"/>
    <col min="12283" max="12283" width="4.88333333333333" style="573" customWidth="1"/>
    <col min="12284" max="12284" width="30.6333333333333" style="573" customWidth="1"/>
    <col min="12285" max="12285" width="17" style="573" customWidth="1"/>
    <col min="12286" max="12286" width="13.5" style="573" customWidth="1"/>
    <col min="12287" max="12287" width="32.1333333333333" style="573" customWidth="1"/>
    <col min="12288" max="12288" width="15.5" style="573" customWidth="1"/>
    <col min="12289" max="12289" width="12.25" style="573" customWidth="1"/>
    <col min="12290" max="12538" width="9" style="573"/>
    <col min="12539" max="12539" width="4.88333333333333" style="573" customWidth="1"/>
    <col min="12540" max="12540" width="30.6333333333333" style="573" customWidth="1"/>
    <col min="12541" max="12541" width="17" style="573" customWidth="1"/>
    <col min="12542" max="12542" width="13.5" style="573" customWidth="1"/>
    <col min="12543" max="12543" width="32.1333333333333" style="573" customWidth="1"/>
    <col min="12544" max="12544" width="15.5" style="573" customWidth="1"/>
    <col min="12545" max="12545" width="12.25" style="573" customWidth="1"/>
    <col min="12546" max="12794" width="9" style="573"/>
    <col min="12795" max="12795" width="4.88333333333333" style="573" customWidth="1"/>
    <col min="12796" max="12796" width="30.6333333333333" style="573" customWidth="1"/>
    <col min="12797" max="12797" width="17" style="573" customWidth="1"/>
    <col min="12798" max="12798" width="13.5" style="573" customWidth="1"/>
    <col min="12799" max="12799" width="32.1333333333333" style="573" customWidth="1"/>
    <col min="12800" max="12800" width="15.5" style="573" customWidth="1"/>
    <col min="12801" max="12801" width="12.25" style="573" customWidth="1"/>
    <col min="12802" max="13050" width="9" style="573"/>
    <col min="13051" max="13051" width="4.88333333333333" style="573" customWidth="1"/>
    <col min="13052" max="13052" width="30.6333333333333" style="573" customWidth="1"/>
    <col min="13053" max="13053" width="17" style="573" customWidth="1"/>
    <col min="13054" max="13054" width="13.5" style="573" customWidth="1"/>
    <col min="13055" max="13055" width="32.1333333333333" style="573" customWidth="1"/>
    <col min="13056" max="13056" width="15.5" style="573" customWidth="1"/>
    <col min="13057" max="13057" width="12.25" style="573" customWidth="1"/>
    <col min="13058" max="13306" width="9" style="573"/>
    <col min="13307" max="13307" width="4.88333333333333" style="573" customWidth="1"/>
    <col min="13308" max="13308" width="30.6333333333333" style="573" customWidth="1"/>
    <col min="13309" max="13309" width="17" style="573" customWidth="1"/>
    <col min="13310" max="13310" width="13.5" style="573" customWidth="1"/>
    <col min="13311" max="13311" width="32.1333333333333" style="573" customWidth="1"/>
    <col min="13312" max="13312" width="15.5" style="573" customWidth="1"/>
    <col min="13313" max="13313" width="12.25" style="573" customWidth="1"/>
    <col min="13314" max="13562" width="9" style="573"/>
    <col min="13563" max="13563" width="4.88333333333333" style="573" customWidth="1"/>
    <col min="13564" max="13564" width="30.6333333333333" style="573" customWidth="1"/>
    <col min="13565" max="13565" width="17" style="573" customWidth="1"/>
    <col min="13566" max="13566" width="13.5" style="573" customWidth="1"/>
    <col min="13567" max="13567" width="32.1333333333333" style="573" customWidth="1"/>
    <col min="13568" max="13568" width="15.5" style="573" customWidth="1"/>
    <col min="13569" max="13569" width="12.25" style="573" customWidth="1"/>
    <col min="13570" max="13818" width="9" style="573"/>
    <col min="13819" max="13819" width="4.88333333333333" style="573" customWidth="1"/>
    <col min="13820" max="13820" width="30.6333333333333" style="573" customWidth="1"/>
    <col min="13821" max="13821" width="17" style="573" customWidth="1"/>
    <col min="13822" max="13822" width="13.5" style="573" customWidth="1"/>
    <col min="13823" max="13823" width="32.1333333333333" style="573" customWidth="1"/>
    <col min="13824" max="13824" width="15.5" style="573" customWidth="1"/>
    <col min="13825" max="13825" width="12.25" style="573" customWidth="1"/>
    <col min="13826" max="14074" width="9" style="573"/>
    <col min="14075" max="14075" width="4.88333333333333" style="573" customWidth="1"/>
    <col min="14076" max="14076" width="30.6333333333333" style="573" customWidth="1"/>
    <col min="14077" max="14077" width="17" style="573" customWidth="1"/>
    <col min="14078" max="14078" width="13.5" style="573" customWidth="1"/>
    <col min="14079" max="14079" width="32.1333333333333" style="573" customWidth="1"/>
    <col min="14080" max="14080" width="15.5" style="573" customWidth="1"/>
    <col min="14081" max="14081" width="12.25" style="573" customWidth="1"/>
    <col min="14082" max="14330" width="9" style="573"/>
    <col min="14331" max="14331" width="4.88333333333333" style="573" customWidth="1"/>
    <col min="14332" max="14332" width="30.6333333333333" style="573" customWidth="1"/>
    <col min="14333" max="14333" width="17" style="573" customWidth="1"/>
    <col min="14334" max="14334" width="13.5" style="573" customWidth="1"/>
    <col min="14335" max="14335" width="32.1333333333333" style="573" customWidth="1"/>
    <col min="14336" max="14336" width="15.5" style="573" customWidth="1"/>
    <col min="14337" max="14337" width="12.25" style="573" customWidth="1"/>
    <col min="14338" max="14586" width="9" style="573"/>
    <col min="14587" max="14587" width="4.88333333333333" style="573" customWidth="1"/>
    <col min="14588" max="14588" width="30.6333333333333" style="573" customWidth="1"/>
    <col min="14589" max="14589" width="17" style="573" customWidth="1"/>
    <col min="14590" max="14590" width="13.5" style="573" customWidth="1"/>
    <col min="14591" max="14591" width="32.1333333333333" style="573" customWidth="1"/>
    <col min="14592" max="14592" width="15.5" style="573" customWidth="1"/>
    <col min="14593" max="14593" width="12.25" style="573" customWidth="1"/>
    <col min="14594" max="14842" width="9" style="573"/>
    <col min="14843" max="14843" width="4.88333333333333" style="573" customWidth="1"/>
    <col min="14844" max="14844" width="30.6333333333333" style="573" customWidth="1"/>
    <col min="14845" max="14845" width="17" style="573" customWidth="1"/>
    <col min="14846" max="14846" width="13.5" style="573" customWidth="1"/>
    <col min="14847" max="14847" width="32.1333333333333" style="573" customWidth="1"/>
    <col min="14848" max="14848" width="15.5" style="573" customWidth="1"/>
    <col min="14849" max="14849" width="12.25" style="573" customWidth="1"/>
    <col min="14850" max="15098" width="9" style="573"/>
    <col min="15099" max="15099" width="4.88333333333333" style="573" customWidth="1"/>
    <col min="15100" max="15100" width="30.6333333333333" style="573" customWidth="1"/>
    <col min="15101" max="15101" width="17" style="573" customWidth="1"/>
    <col min="15102" max="15102" width="13.5" style="573" customWidth="1"/>
    <col min="15103" max="15103" width="32.1333333333333" style="573" customWidth="1"/>
    <col min="15104" max="15104" width="15.5" style="573" customWidth="1"/>
    <col min="15105" max="15105" width="12.25" style="573" customWidth="1"/>
    <col min="15106" max="15354" width="9" style="573"/>
    <col min="15355" max="15355" width="4.88333333333333" style="573" customWidth="1"/>
    <col min="15356" max="15356" width="30.6333333333333" style="573" customWidth="1"/>
    <col min="15357" max="15357" width="17" style="573" customWidth="1"/>
    <col min="15358" max="15358" width="13.5" style="573" customWidth="1"/>
    <col min="15359" max="15359" width="32.1333333333333" style="573" customWidth="1"/>
    <col min="15360" max="15360" width="15.5" style="573" customWidth="1"/>
    <col min="15361" max="15361" width="12.25" style="573" customWidth="1"/>
    <col min="15362" max="15610" width="9" style="573"/>
    <col min="15611" max="15611" width="4.88333333333333" style="573" customWidth="1"/>
    <col min="15612" max="15612" width="30.6333333333333" style="573" customWidth="1"/>
    <col min="15613" max="15613" width="17" style="573" customWidth="1"/>
    <col min="15614" max="15614" width="13.5" style="573" customWidth="1"/>
    <col min="15615" max="15615" width="32.1333333333333" style="573" customWidth="1"/>
    <col min="15616" max="15616" width="15.5" style="573" customWidth="1"/>
    <col min="15617" max="15617" width="12.25" style="573" customWidth="1"/>
    <col min="15618" max="15866" width="9" style="573"/>
    <col min="15867" max="15867" width="4.88333333333333" style="573" customWidth="1"/>
    <col min="15868" max="15868" width="30.6333333333333" style="573" customWidth="1"/>
    <col min="15869" max="15869" width="17" style="573" customWidth="1"/>
    <col min="15870" max="15870" width="13.5" style="573" customWidth="1"/>
    <col min="15871" max="15871" width="32.1333333333333" style="573" customWidth="1"/>
    <col min="15872" max="15872" width="15.5" style="573" customWidth="1"/>
    <col min="15873" max="15873" width="12.25" style="573" customWidth="1"/>
    <col min="15874" max="16122" width="9" style="573"/>
    <col min="16123" max="16123" width="4.88333333333333" style="573" customWidth="1"/>
    <col min="16124" max="16124" width="30.6333333333333" style="573" customWidth="1"/>
    <col min="16125" max="16125" width="17" style="573" customWidth="1"/>
    <col min="16126" max="16126" width="13.5" style="573" customWidth="1"/>
    <col min="16127" max="16127" width="32.1333333333333" style="573" customWidth="1"/>
    <col min="16128" max="16128" width="15.5" style="573" customWidth="1"/>
    <col min="16129" max="16129" width="12.25" style="573" customWidth="1"/>
    <col min="16130" max="16384" width="9" style="573"/>
  </cols>
  <sheetData>
    <row r="1" ht="21" customHeight="1" spans="1:14">
      <c r="A1" s="139" t="s">
        <v>38</v>
      </c>
      <c r="B1" s="139"/>
      <c r="C1" s="139"/>
      <c r="D1" s="166"/>
      <c r="E1" s="166"/>
      <c r="F1" s="139"/>
      <c r="G1" s="139"/>
      <c r="H1" s="139"/>
      <c r="I1" s="139"/>
      <c r="J1" s="139"/>
      <c r="K1" s="139"/>
      <c r="L1" s="139"/>
      <c r="M1" s="139"/>
      <c r="N1" s="139"/>
    </row>
    <row r="2" ht="23.25" customHeight="1" spans="1:14">
      <c r="A2" s="575" t="s">
        <v>39</v>
      </c>
      <c r="B2" s="575"/>
      <c r="C2" s="575"/>
      <c r="D2" s="576"/>
      <c r="E2" s="576"/>
      <c r="F2" s="575"/>
      <c r="G2" s="575"/>
      <c r="H2" s="575"/>
      <c r="I2" s="575"/>
      <c r="J2" s="575"/>
      <c r="K2" s="575"/>
      <c r="L2" s="575"/>
      <c r="M2" s="575"/>
      <c r="N2" s="575"/>
    </row>
    <row r="3" ht="18" customHeight="1" spans="1:14">
      <c r="A3" s="577"/>
      <c r="B3" s="577"/>
      <c r="C3" s="577"/>
      <c r="D3" s="578"/>
      <c r="E3" s="578"/>
      <c r="F3" s="577"/>
      <c r="G3" s="577"/>
      <c r="H3" s="577"/>
      <c r="I3" s="577"/>
      <c r="J3" s="577"/>
      <c r="K3" s="577"/>
      <c r="L3" s="577"/>
      <c r="M3" s="577"/>
      <c r="N3" s="590" t="s">
        <v>40</v>
      </c>
    </row>
    <row r="4" ht="56.25" spans="1:14">
      <c r="A4" s="358" t="s">
        <v>41</v>
      </c>
      <c r="B4" s="308" t="s">
        <v>42</v>
      </c>
      <c r="C4" s="308" t="s">
        <v>43</v>
      </c>
      <c r="D4" s="308" t="s">
        <v>44</v>
      </c>
      <c r="E4" s="308" t="s">
        <v>45</v>
      </c>
      <c r="F4" s="308" t="s">
        <v>46</v>
      </c>
      <c r="G4" s="359" t="s">
        <v>47</v>
      </c>
      <c r="H4" s="360" t="s">
        <v>48</v>
      </c>
      <c r="I4" s="308" t="s">
        <v>42</v>
      </c>
      <c r="J4" s="308" t="s">
        <v>43</v>
      </c>
      <c r="K4" s="308" t="s">
        <v>44</v>
      </c>
      <c r="L4" s="308" t="s">
        <v>45</v>
      </c>
      <c r="M4" s="308" t="s">
        <v>46</v>
      </c>
      <c r="N4" s="311" t="s">
        <v>47</v>
      </c>
    </row>
    <row r="5" ht="15.75" customHeight="1" spans="1:14">
      <c r="A5" s="388" t="s">
        <v>49</v>
      </c>
      <c r="B5" s="313">
        <f>B6+B32</f>
        <v>1308757</v>
      </c>
      <c r="C5" s="313">
        <f>C6+C32</f>
        <v>1345840</v>
      </c>
      <c r="D5" s="579">
        <f>D6+D32</f>
        <v>1436653</v>
      </c>
      <c r="E5" s="579">
        <f>E6+E32</f>
        <v>1440327</v>
      </c>
      <c r="F5" s="580"/>
      <c r="G5" s="581"/>
      <c r="H5" s="582" t="s">
        <v>49</v>
      </c>
      <c r="I5" s="313">
        <f>I6+I32</f>
        <v>1834315</v>
      </c>
      <c r="J5" s="313">
        <f t="shared" ref="J5:L5" si="0">J6+J32</f>
        <v>1345840</v>
      </c>
      <c r="K5" s="313">
        <f t="shared" si="0"/>
        <v>1436653</v>
      </c>
      <c r="L5" s="313">
        <f t="shared" si="0"/>
        <v>1440327</v>
      </c>
      <c r="M5" s="475"/>
      <c r="N5" s="591"/>
    </row>
    <row r="6" ht="15.75" customHeight="1" spans="1:14">
      <c r="A6" s="317" t="s">
        <v>50</v>
      </c>
      <c r="B6" s="313">
        <f>B7+B21</f>
        <v>729386</v>
      </c>
      <c r="C6" s="313">
        <f>C7+C21</f>
        <v>668259</v>
      </c>
      <c r="D6" s="313">
        <f>D7+D21</f>
        <v>668259</v>
      </c>
      <c r="E6" s="313">
        <f>E7+E21</f>
        <v>671933</v>
      </c>
      <c r="F6" s="583">
        <f t="shared" ref="F6:F31" si="1">E6/D6</f>
        <v>1.00549786834147</v>
      </c>
      <c r="G6" s="583">
        <v>0.956697980767314</v>
      </c>
      <c r="H6" s="319" t="s">
        <v>51</v>
      </c>
      <c r="I6" s="313">
        <f>SUM(I7:I31)</f>
        <v>971349</v>
      </c>
      <c r="J6" s="313">
        <f>SUM(J7:J31)</f>
        <v>962373</v>
      </c>
      <c r="K6" s="313">
        <f>SUM(K7:K31)</f>
        <v>962373</v>
      </c>
      <c r="L6" s="313">
        <f>SUM(L7:L31)</f>
        <v>873607</v>
      </c>
      <c r="M6" s="592">
        <f>L6/K6</f>
        <v>0.90776341397774</v>
      </c>
      <c r="N6" s="592">
        <v>1.10173708849138</v>
      </c>
    </row>
    <row r="7" ht="15.75" customHeight="1" spans="1:14">
      <c r="A7" s="482" t="s">
        <v>52</v>
      </c>
      <c r="B7" s="322">
        <v>629386</v>
      </c>
      <c r="C7" s="322">
        <f>SUM(C8:C19)</f>
        <v>581259</v>
      </c>
      <c r="D7" s="584">
        <v>581259</v>
      </c>
      <c r="E7" s="584">
        <v>584492</v>
      </c>
      <c r="F7" s="583">
        <f t="shared" si="1"/>
        <v>1.00556206441535</v>
      </c>
      <c r="G7" s="583">
        <v>0.981129161672827</v>
      </c>
      <c r="H7" s="324" t="s">
        <v>53</v>
      </c>
      <c r="I7" s="322">
        <v>73163</v>
      </c>
      <c r="J7" s="322">
        <v>75876</v>
      </c>
      <c r="K7" s="322">
        <v>75876</v>
      </c>
      <c r="L7" s="585">
        <v>56567</v>
      </c>
      <c r="M7" s="592">
        <f t="shared" ref="M7:M31" si="2">L7/K7</f>
        <v>0.745519004691866</v>
      </c>
      <c r="N7" s="592">
        <v>1.01931705559059</v>
      </c>
    </row>
    <row r="8" ht="15.75" customHeight="1" spans="1:14">
      <c r="A8" s="482" t="s">
        <v>54</v>
      </c>
      <c r="B8" s="322">
        <v>219178</v>
      </c>
      <c r="C8" s="585">
        <v>183178</v>
      </c>
      <c r="D8" s="586">
        <v>183178</v>
      </c>
      <c r="E8" s="505">
        <v>181398</v>
      </c>
      <c r="F8" s="583">
        <f t="shared" si="1"/>
        <v>0.990282675867189</v>
      </c>
      <c r="G8" s="583">
        <v>0.899167244968772</v>
      </c>
      <c r="H8" s="324" t="s">
        <v>55</v>
      </c>
      <c r="I8" s="322">
        <v>0</v>
      </c>
      <c r="J8" s="322"/>
      <c r="K8" s="322"/>
      <c r="L8" s="585">
        <v>0</v>
      </c>
      <c r="M8" s="592"/>
      <c r="N8" s="592"/>
    </row>
    <row r="9" ht="15.75" customHeight="1" spans="1:14">
      <c r="A9" s="482" t="s">
        <v>56</v>
      </c>
      <c r="B9" s="322">
        <v>119013</v>
      </c>
      <c r="C9" s="585">
        <v>107013</v>
      </c>
      <c r="D9" s="586">
        <v>107013</v>
      </c>
      <c r="E9" s="505">
        <v>106325</v>
      </c>
      <c r="F9" s="583">
        <f t="shared" si="1"/>
        <v>0.993570874566641</v>
      </c>
      <c r="G9" s="583">
        <v>0.980450919821107</v>
      </c>
      <c r="H9" s="324" t="s">
        <v>57</v>
      </c>
      <c r="I9" s="322">
        <v>861</v>
      </c>
      <c r="J9" s="573">
        <v>861</v>
      </c>
      <c r="K9" s="573">
        <v>861</v>
      </c>
      <c r="L9" s="585">
        <v>478</v>
      </c>
      <c r="M9" s="592">
        <f t="shared" si="2"/>
        <v>0.555168408826945</v>
      </c>
      <c r="N9" s="592">
        <v>0.470935960591133</v>
      </c>
    </row>
    <row r="10" ht="15.75" customHeight="1" spans="1:14">
      <c r="A10" s="482" t="s">
        <v>58</v>
      </c>
      <c r="B10" s="322">
        <v>33600</v>
      </c>
      <c r="C10" s="585">
        <v>29600</v>
      </c>
      <c r="D10" s="586">
        <v>29600</v>
      </c>
      <c r="E10" s="505">
        <v>29397</v>
      </c>
      <c r="F10" s="583">
        <f t="shared" si="1"/>
        <v>0.993141891891892</v>
      </c>
      <c r="G10" s="583">
        <v>0.939861883752158</v>
      </c>
      <c r="H10" s="324" t="s">
        <v>59</v>
      </c>
      <c r="I10" s="322">
        <v>91496</v>
      </c>
      <c r="J10" s="585">
        <v>80653</v>
      </c>
      <c r="K10" s="585">
        <v>80653</v>
      </c>
      <c r="L10" s="585">
        <v>83222</v>
      </c>
      <c r="M10" s="592">
        <f t="shared" si="2"/>
        <v>1.03185250393662</v>
      </c>
      <c r="N10" s="592">
        <v>1.15862894692877</v>
      </c>
    </row>
    <row r="11" ht="15.75" customHeight="1" spans="1:14">
      <c r="A11" s="482" t="s">
        <v>60</v>
      </c>
      <c r="B11" s="322">
        <v>32</v>
      </c>
      <c r="C11" s="585">
        <v>32</v>
      </c>
      <c r="D11" s="586">
        <v>32</v>
      </c>
      <c r="E11" s="505">
        <v>15</v>
      </c>
      <c r="F11" s="583">
        <f t="shared" si="1"/>
        <v>0.46875</v>
      </c>
      <c r="G11" s="583">
        <v>0.576923076923077</v>
      </c>
      <c r="H11" s="324" t="s">
        <v>61</v>
      </c>
      <c r="I11" s="322">
        <v>225091</v>
      </c>
      <c r="J11" s="585">
        <v>165788</v>
      </c>
      <c r="K11" s="585">
        <v>165788</v>
      </c>
      <c r="L11" s="585">
        <v>180638</v>
      </c>
      <c r="M11" s="592">
        <f t="shared" si="2"/>
        <v>1.08957222476898</v>
      </c>
      <c r="N11" s="592">
        <v>1.19179510186847</v>
      </c>
    </row>
    <row r="12" ht="15.75" customHeight="1" spans="1:14">
      <c r="A12" s="482" t="s">
        <v>62</v>
      </c>
      <c r="B12" s="322">
        <v>39900</v>
      </c>
      <c r="C12" s="585">
        <v>35773</v>
      </c>
      <c r="D12" s="586">
        <v>35773</v>
      </c>
      <c r="E12" s="505">
        <v>35462</v>
      </c>
      <c r="F12" s="583">
        <f t="shared" si="1"/>
        <v>0.991306292455204</v>
      </c>
      <c r="G12" s="583">
        <v>0.955282581757448</v>
      </c>
      <c r="H12" s="324" t="s">
        <v>63</v>
      </c>
      <c r="I12" s="322">
        <v>36492</v>
      </c>
      <c r="J12" s="585">
        <v>35303</v>
      </c>
      <c r="K12" s="585">
        <v>35303</v>
      </c>
      <c r="L12" s="585">
        <v>34801</v>
      </c>
      <c r="M12" s="592">
        <f t="shared" si="2"/>
        <v>0.985780245304932</v>
      </c>
      <c r="N12" s="592">
        <v>1.0017559009787</v>
      </c>
    </row>
    <row r="13" ht="15.75" customHeight="1" spans="1:14">
      <c r="A13" s="204" t="s">
        <v>64</v>
      </c>
      <c r="B13" s="322">
        <v>32865</v>
      </c>
      <c r="C13" s="585">
        <v>30865</v>
      </c>
      <c r="D13" s="586">
        <v>30865</v>
      </c>
      <c r="E13" s="505">
        <v>30249</v>
      </c>
      <c r="F13" s="583">
        <f t="shared" si="1"/>
        <v>0.980042118904908</v>
      </c>
      <c r="G13" s="583">
        <v>0.971293709661882</v>
      </c>
      <c r="H13" s="324" t="s">
        <v>65</v>
      </c>
      <c r="I13" s="322">
        <v>11565</v>
      </c>
      <c r="J13" s="585">
        <v>13892</v>
      </c>
      <c r="K13" s="585">
        <v>13892</v>
      </c>
      <c r="L13" s="585">
        <v>9608</v>
      </c>
      <c r="M13" s="592">
        <f t="shared" si="2"/>
        <v>0.691621076878779</v>
      </c>
      <c r="N13" s="592">
        <v>0.882277318640955</v>
      </c>
    </row>
    <row r="14" ht="15.75" customHeight="1" spans="1:14">
      <c r="A14" s="482" t="s">
        <v>66</v>
      </c>
      <c r="B14" s="322">
        <v>39900</v>
      </c>
      <c r="C14" s="585">
        <v>36900</v>
      </c>
      <c r="D14" s="586">
        <v>36900</v>
      </c>
      <c r="E14" s="505">
        <v>36122</v>
      </c>
      <c r="F14" s="583">
        <f t="shared" si="1"/>
        <v>0.978915989159892</v>
      </c>
      <c r="G14" s="583">
        <v>0.966061351662165</v>
      </c>
      <c r="H14" s="324" t="s">
        <v>67</v>
      </c>
      <c r="I14" s="322">
        <v>104255</v>
      </c>
      <c r="J14" s="585">
        <v>124626</v>
      </c>
      <c r="K14" s="585">
        <v>124626</v>
      </c>
      <c r="L14" s="585">
        <v>84180</v>
      </c>
      <c r="M14" s="592">
        <f t="shared" si="2"/>
        <v>0.675460979249916</v>
      </c>
      <c r="N14" s="592">
        <v>0.832566833813014</v>
      </c>
    </row>
    <row r="15" ht="15.75" customHeight="1" spans="1:14">
      <c r="A15" s="482" t="s">
        <v>68</v>
      </c>
      <c r="B15" s="322">
        <v>17850</v>
      </c>
      <c r="C15" s="585">
        <v>17850</v>
      </c>
      <c r="D15" s="586">
        <v>17850</v>
      </c>
      <c r="E15" s="505">
        <v>24917</v>
      </c>
      <c r="F15" s="583">
        <f t="shared" si="1"/>
        <v>1.39591036414566</v>
      </c>
      <c r="G15" s="583">
        <v>1.48236064013326</v>
      </c>
      <c r="H15" s="324" t="s">
        <v>69</v>
      </c>
      <c r="I15" s="322">
        <v>59978</v>
      </c>
      <c r="J15" s="585">
        <v>97979</v>
      </c>
      <c r="K15" s="585">
        <v>97979</v>
      </c>
      <c r="L15" s="585">
        <v>81705</v>
      </c>
      <c r="M15" s="592">
        <f t="shared" si="2"/>
        <v>0.833903183335205</v>
      </c>
      <c r="N15" s="592">
        <v>1.70863046069554</v>
      </c>
    </row>
    <row r="16" ht="15.75" customHeight="1" spans="1:14">
      <c r="A16" s="482" t="s">
        <v>70</v>
      </c>
      <c r="B16" s="322">
        <v>26458</v>
      </c>
      <c r="C16" s="585">
        <v>78458</v>
      </c>
      <c r="D16" s="586">
        <v>78458</v>
      </c>
      <c r="E16" s="505">
        <v>78619</v>
      </c>
      <c r="F16" s="583">
        <f t="shared" si="1"/>
        <v>1.0020520533279</v>
      </c>
      <c r="G16" s="583">
        <v>2.15376818343698</v>
      </c>
      <c r="H16" s="324" t="s">
        <v>71</v>
      </c>
      <c r="I16" s="322">
        <v>5476</v>
      </c>
      <c r="J16" s="585">
        <v>7885</v>
      </c>
      <c r="K16" s="585">
        <v>7885</v>
      </c>
      <c r="L16" s="585">
        <v>6409</v>
      </c>
      <c r="M16" s="592">
        <f t="shared" si="2"/>
        <v>0.81280913126189</v>
      </c>
      <c r="N16" s="592">
        <v>0.919380289771912</v>
      </c>
    </row>
    <row r="17" ht="15.75" customHeight="1" spans="1:14">
      <c r="A17" s="482" t="s">
        <v>72</v>
      </c>
      <c r="B17" s="322">
        <v>285</v>
      </c>
      <c r="C17" s="585">
        <v>285</v>
      </c>
      <c r="D17" s="586">
        <v>285</v>
      </c>
      <c r="E17" s="505">
        <v>356</v>
      </c>
      <c r="F17" s="583">
        <f t="shared" si="1"/>
        <v>1.24912280701754</v>
      </c>
      <c r="G17" s="583">
        <v>1.31365313653137</v>
      </c>
      <c r="H17" s="324" t="s">
        <v>73</v>
      </c>
      <c r="I17" s="322">
        <v>159191</v>
      </c>
      <c r="J17" s="585">
        <v>147646</v>
      </c>
      <c r="K17" s="585">
        <v>147646</v>
      </c>
      <c r="L17" s="585">
        <v>106779</v>
      </c>
      <c r="M17" s="592">
        <f t="shared" si="2"/>
        <v>0.723209568833561</v>
      </c>
      <c r="N17" s="592">
        <v>0.735792890071044</v>
      </c>
    </row>
    <row r="18" ht="15.75" customHeight="1" spans="1:14">
      <c r="A18" s="482" t="s">
        <v>74</v>
      </c>
      <c r="B18" s="322">
        <v>100275</v>
      </c>
      <c r="C18" s="585">
        <v>61275</v>
      </c>
      <c r="D18" s="586">
        <v>61275</v>
      </c>
      <c r="E18" s="505">
        <v>56931</v>
      </c>
      <c r="F18" s="583">
        <f t="shared" si="1"/>
        <v>0.929106487148103</v>
      </c>
      <c r="G18" s="583">
        <v>0.600063241106719</v>
      </c>
      <c r="H18" s="324" t="s">
        <v>75</v>
      </c>
      <c r="I18" s="322">
        <v>8189</v>
      </c>
      <c r="J18" s="585">
        <v>9654</v>
      </c>
      <c r="K18" s="585">
        <v>9654</v>
      </c>
      <c r="L18" s="585">
        <v>7223</v>
      </c>
      <c r="M18" s="592">
        <f t="shared" si="2"/>
        <v>0.748187279883986</v>
      </c>
      <c r="N18" s="592">
        <v>1.35009345794393</v>
      </c>
    </row>
    <row r="19" ht="15.75" customHeight="1" spans="1:14">
      <c r="A19" s="482" t="s">
        <v>76</v>
      </c>
      <c r="B19" s="322">
        <v>30</v>
      </c>
      <c r="C19" s="585">
        <v>30</v>
      </c>
      <c r="D19" s="586">
        <v>30</v>
      </c>
      <c r="E19" s="505">
        <v>58</v>
      </c>
      <c r="F19" s="583">
        <f t="shared" si="1"/>
        <v>1.93333333333333</v>
      </c>
      <c r="G19" s="583">
        <v>2.76190476190476</v>
      </c>
      <c r="H19" s="324" t="s">
        <v>77</v>
      </c>
      <c r="I19" s="322">
        <v>6933</v>
      </c>
      <c r="J19" s="585">
        <v>5148</v>
      </c>
      <c r="K19" s="585">
        <v>5148</v>
      </c>
      <c r="L19" s="585">
        <v>4170</v>
      </c>
      <c r="M19" s="592">
        <f t="shared" si="2"/>
        <v>0.81002331002331</v>
      </c>
      <c r="N19" s="592">
        <v>0.85979381443299</v>
      </c>
    </row>
    <row r="20" ht="15.75" customHeight="1" spans="1:14">
      <c r="A20" s="482" t="s">
        <v>78</v>
      </c>
      <c r="B20" s="322">
        <v>0</v>
      </c>
      <c r="C20" s="585"/>
      <c r="D20" s="586"/>
      <c r="E20" s="505">
        <v>4643</v>
      </c>
      <c r="F20" s="583"/>
      <c r="G20" s="583"/>
      <c r="H20" s="324" t="s">
        <v>79</v>
      </c>
      <c r="I20" s="322">
        <v>33881</v>
      </c>
      <c r="J20" s="585">
        <v>71366</v>
      </c>
      <c r="K20" s="585">
        <v>71366</v>
      </c>
      <c r="L20" s="585">
        <v>122490</v>
      </c>
      <c r="M20" s="592">
        <f t="shared" si="2"/>
        <v>1.71636353445618</v>
      </c>
      <c r="N20" s="592">
        <v>2.4748454358104</v>
      </c>
    </row>
    <row r="21" ht="15.75" customHeight="1" spans="1:14">
      <c r="A21" s="482" t="s">
        <v>80</v>
      </c>
      <c r="B21" s="322">
        <v>100000</v>
      </c>
      <c r="C21" s="322">
        <f>SUM(C22:C25)</f>
        <v>87000</v>
      </c>
      <c r="D21" s="584">
        <v>87000</v>
      </c>
      <c r="E21" s="505">
        <v>87441</v>
      </c>
      <c r="F21" s="583">
        <f t="shared" si="1"/>
        <v>1.00506896551724</v>
      </c>
      <c r="G21" s="583">
        <v>0.820179717105016</v>
      </c>
      <c r="H21" s="324" t="s">
        <v>81</v>
      </c>
      <c r="I21" s="322">
        <v>5820</v>
      </c>
      <c r="J21" s="585">
        <v>6625</v>
      </c>
      <c r="K21" s="585">
        <v>6625</v>
      </c>
      <c r="L21" s="585">
        <v>4823</v>
      </c>
      <c r="M21" s="592">
        <f t="shared" si="2"/>
        <v>0.728</v>
      </c>
      <c r="N21" s="592">
        <v>0.722222222222222</v>
      </c>
    </row>
    <row r="22" ht="15.75" customHeight="1" spans="1:14">
      <c r="A22" s="482" t="s">
        <v>82</v>
      </c>
      <c r="B22" s="322">
        <v>37900</v>
      </c>
      <c r="C22" s="585">
        <v>35900</v>
      </c>
      <c r="D22" s="586">
        <v>35900</v>
      </c>
      <c r="E22" s="505">
        <v>35738</v>
      </c>
      <c r="F22" s="583">
        <f t="shared" si="1"/>
        <v>0.995487465181058</v>
      </c>
      <c r="G22" s="583">
        <v>0.952835470712134</v>
      </c>
      <c r="H22" s="324" t="s">
        <v>83</v>
      </c>
      <c r="I22" s="322">
        <v>21700</v>
      </c>
      <c r="J22" s="585">
        <v>29304</v>
      </c>
      <c r="K22" s="585">
        <v>29304</v>
      </c>
      <c r="L22" s="585">
        <v>16829</v>
      </c>
      <c r="M22" s="592">
        <f t="shared" si="2"/>
        <v>0.574290199290199</v>
      </c>
      <c r="N22" s="592">
        <v>0.689148239148239</v>
      </c>
    </row>
    <row r="23" ht="15.75" customHeight="1" spans="1:14">
      <c r="A23" s="482" t="s">
        <v>84</v>
      </c>
      <c r="B23" s="322">
        <v>1500</v>
      </c>
      <c r="C23" s="585">
        <v>8000</v>
      </c>
      <c r="D23" s="586">
        <v>8000</v>
      </c>
      <c r="E23" s="505">
        <v>8071</v>
      </c>
      <c r="F23" s="583">
        <f t="shared" si="1"/>
        <v>1.008875</v>
      </c>
      <c r="G23" s="583">
        <v>4.96066379840197</v>
      </c>
      <c r="H23" s="324" t="s">
        <v>85</v>
      </c>
      <c r="I23" s="322"/>
      <c r="J23" s="585"/>
      <c r="K23" s="585"/>
      <c r="L23" s="585">
        <v>0</v>
      </c>
      <c r="M23" s="592"/>
      <c r="N23" s="592"/>
    </row>
    <row r="24" ht="15.75" customHeight="1" spans="1:14">
      <c r="A24" s="482" t="s">
        <v>86</v>
      </c>
      <c r="B24" s="322">
        <v>16000</v>
      </c>
      <c r="C24" s="585">
        <v>6500</v>
      </c>
      <c r="D24" s="586">
        <v>6500</v>
      </c>
      <c r="E24" s="505">
        <v>6698</v>
      </c>
      <c r="F24" s="583">
        <f t="shared" si="1"/>
        <v>1.03046153846154</v>
      </c>
      <c r="G24" s="583">
        <v>0.437463261707269</v>
      </c>
      <c r="H24" s="324" t="s">
        <v>87</v>
      </c>
      <c r="I24" s="322">
        <v>8627</v>
      </c>
      <c r="J24" s="585">
        <v>7917</v>
      </c>
      <c r="K24" s="585">
        <v>7917</v>
      </c>
      <c r="L24" s="585">
        <v>5856</v>
      </c>
      <c r="M24" s="592">
        <f t="shared" si="2"/>
        <v>0.739674118984464</v>
      </c>
      <c r="N24" s="592">
        <v>0.872337256070311</v>
      </c>
    </row>
    <row r="25" ht="15.75" customHeight="1" spans="1:14">
      <c r="A25" s="482" t="s">
        <v>88</v>
      </c>
      <c r="B25" s="322">
        <v>44600</v>
      </c>
      <c r="C25" s="585">
        <v>36600</v>
      </c>
      <c r="D25" s="586">
        <v>36600</v>
      </c>
      <c r="E25" s="505">
        <v>36811</v>
      </c>
      <c r="F25" s="583">
        <f t="shared" si="1"/>
        <v>1.0057650273224</v>
      </c>
      <c r="G25" s="583">
        <v>0.706314638217856</v>
      </c>
      <c r="H25" s="324" t="s">
        <v>89</v>
      </c>
      <c r="I25" s="322">
        <v>35734</v>
      </c>
      <c r="J25" s="585">
        <v>31302</v>
      </c>
      <c r="K25" s="585">
        <v>31302</v>
      </c>
      <c r="L25" s="585">
        <v>30307</v>
      </c>
      <c r="M25" s="592">
        <f t="shared" si="2"/>
        <v>0.968212893744809</v>
      </c>
      <c r="N25" s="592">
        <v>1.16709026494147</v>
      </c>
    </row>
    <row r="26" ht="15.75" customHeight="1" spans="1:14">
      <c r="A26" s="482" t="s">
        <v>90</v>
      </c>
      <c r="B26" s="322"/>
      <c r="C26" s="585"/>
      <c r="D26" s="586"/>
      <c r="E26" s="505">
        <v>0</v>
      </c>
      <c r="F26" s="580"/>
      <c r="G26" s="583"/>
      <c r="H26" s="324" t="s">
        <v>91</v>
      </c>
      <c r="I26" s="322">
        <v>2</v>
      </c>
      <c r="J26" s="585">
        <v>2</v>
      </c>
      <c r="K26" s="585">
        <v>2</v>
      </c>
      <c r="L26" s="585">
        <v>2</v>
      </c>
      <c r="M26" s="592">
        <f t="shared" si="2"/>
        <v>1</v>
      </c>
      <c r="N26" s="592">
        <v>1</v>
      </c>
    </row>
    <row r="27" ht="15.75" customHeight="1" spans="1:14">
      <c r="A27" s="204" t="s">
        <v>92</v>
      </c>
      <c r="B27" s="322"/>
      <c r="C27" s="585"/>
      <c r="D27" s="586"/>
      <c r="E27" s="505">
        <v>123</v>
      </c>
      <c r="F27" s="580"/>
      <c r="G27" s="583">
        <v>2.46</v>
      </c>
      <c r="H27" s="324" t="s">
        <v>93</v>
      </c>
      <c r="I27" s="322">
        <v>12793</v>
      </c>
      <c r="J27" s="585">
        <v>11322</v>
      </c>
      <c r="K27" s="585">
        <v>11322</v>
      </c>
      <c r="L27" s="585">
        <v>8693</v>
      </c>
      <c r="M27" s="592">
        <f t="shared" si="2"/>
        <v>0.76779720897368</v>
      </c>
      <c r="N27" s="592">
        <v>0.967286079893179</v>
      </c>
    </row>
    <row r="28" ht="15.75" customHeight="1" spans="1:14">
      <c r="A28" s="482"/>
      <c r="B28" s="322"/>
      <c r="C28" s="585"/>
      <c r="D28" s="586"/>
      <c r="E28" s="505"/>
      <c r="F28" s="580"/>
      <c r="G28" s="479"/>
      <c r="H28" s="324" t="s">
        <v>94</v>
      </c>
      <c r="I28" s="322">
        <v>20000</v>
      </c>
      <c r="J28" s="585"/>
      <c r="K28" s="585"/>
      <c r="L28" s="585">
        <v>0</v>
      </c>
      <c r="M28" s="592"/>
      <c r="N28" s="592"/>
    </row>
    <row r="29" ht="15.75" customHeight="1" spans="1:14">
      <c r="A29" s="482"/>
      <c r="B29" s="322"/>
      <c r="C29" s="585"/>
      <c r="D29" s="586"/>
      <c r="E29" s="505"/>
      <c r="F29" s="580"/>
      <c r="G29" s="479"/>
      <c r="H29" s="324" t="s">
        <v>95</v>
      </c>
      <c r="I29" s="322">
        <v>11100</v>
      </c>
      <c r="J29" s="585">
        <v>215</v>
      </c>
      <c r="K29" s="585">
        <v>215</v>
      </c>
      <c r="L29" s="585">
        <v>215</v>
      </c>
      <c r="M29" s="592">
        <f t="shared" si="2"/>
        <v>1</v>
      </c>
      <c r="N29" s="592">
        <v>0.843870777400797</v>
      </c>
    </row>
    <row r="30" ht="15.75" customHeight="1" spans="1:14">
      <c r="A30" s="482"/>
      <c r="B30" s="322"/>
      <c r="C30" s="585"/>
      <c r="D30" s="586"/>
      <c r="E30" s="505"/>
      <c r="F30" s="580"/>
      <c r="G30" s="479"/>
      <c r="H30" s="324" t="s">
        <v>96</v>
      </c>
      <c r="I30" s="322">
        <v>39000</v>
      </c>
      <c r="J30" s="585">
        <v>39000</v>
      </c>
      <c r="K30" s="585">
        <v>39000</v>
      </c>
      <c r="L30" s="585">
        <v>28603</v>
      </c>
      <c r="M30" s="592">
        <f t="shared" si="2"/>
        <v>0.733410256410256</v>
      </c>
      <c r="N30" s="592">
        <v>0.391304347826087</v>
      </c>
    </row>
    <row r="31" ht="15.75" customHeight="1" spans="1:14">
      <c r="A31" s="482"/>
      <c r="B31" s="322"/>
      <c r="C31" s="322"/>
      <c r="D31" s="584"/>
      <c r="E31" s="584"/>
      <c r="F31" s="580"/>
      <c r="G31" s="479"/>
      <c r="H31" s="324" t="s">
        <v>97</v>
      </c>
      <c r="I31" s="322">
        <v>2</v>
      </c>
      <c r="J31" s="585">
        <v>9</v>
      </c>
      <c r="K31" s="585">
        <v>9</v>
      </c>
      <c r="L31" s="585">
        <v>9</v>
      </c>
      <c r="M31" s="592">
        <f t="shared" si="2"/>
        <v>1</v>
      </c>
      <c r="N31" s="592"/>
    </row>
    <row r="32" ht="15.75" customHeight="1" spans="1:14">
      <c r="A32" s="317" t="s">
        <v>98</v>
      </c>
      <c r="B32" s="313">
        <f>SUM(B33:B38)+B42</f>
        <v>579371</v>
      </c>
      <c r="C32" s="313">
        <f>SUM(C33:C38)+C42</f>
        <v>677581</v>
      </c>
      <c r="D32" s="579">
        <f>D33+D34+D36+D38+D42+D37</f>
        <v>768394</v>
      </c>
      <c r="E32" s="579">
        <f>E33+E34+E36+E38+E42+E37</f>
        <v>768394</v>
      </c>
      <c r="F32" s="488" t="s">
        <v>99</v>
      </c>
      <c r="G32" s="488" t="s">
        <v>99</v>
      </c>
      <c r="H32" s="319" t="s">
        <v>100</v>
      </c>
      <c r="I32" s="313">
        <f>I33+I34+I36+I39+I40</f>
        <v>862966</v>
      </c>
      <c r="J32" s="313">
        <f>J33+J34+J36+J39+J40</f>
        <v>383467</v>
      </c>
      <c r="K32" s="313">
        <f>K33+K34+K36+K39+K35</f>
        <v>474280</v>
      </c>
      <c r="L32" s="313">
        <f>L33+L34+L36+L39+L40+L35</f>
        <v>566720</v>
      </c>
      <c r="M32" s="426" t="s">
        <v>99</v>
      </c>
      <c r="N32" s="426" t="s">
        <v>99</v>
      </c>
    </row>
    <row r="33" ht="15.75" customHeight="1" spans="1:14">
      <c r="A33" s="491" t="s">
        <v>101</v>
      </c>
      <c r="B33" s="336">
        <v>204736</v>
      </c>
      <c r="C33" s="336">
        <v>282946</v>
      </c>
      <c r="D33" s="336">
        <v>322426</v>
      </c>
      <c r="E33" s="336">
        <v>322426</v>
      </c>
      <c r="F33" s="336"/>
      <c r="G33" s="583"/>
      <c r="H33" s="493" t="s">
        <v>102</v>
      </c>
      <c r="I33" s="336">
        <v>130767</v>
      </c>
      <c r="J33" s="336">
        <v>134263</v>
      </c>
      <c r="K33" s="336">
        <v>132695</v>
      </c>
      <c r="L33" s="336">
        <v>132695</v>
      </c>
      <c r="M33" s="336"/>
      <c r="N33" s="592"/>
    </row>
    <row r="34" ht="15.75" customHeight="1" spans="1:14">
      <c r="A34" s="491" t="s">
        <v>103</v>
      </c>
      <c r="B34" s="336"/>
      <c r="C34" s="336"/>
      <c r="D34" s="336"/>
      <c r="E34" s="336"/>
      <c r="F34" s="336"/>
      <c r="G34" s="583"/>
      <c r="H34" s="493" t="s">
        <v>104</v>
      </c>
      <c r="I34" s="336">
        <v>91760</v>
      </c>
      <c r="J34" s="336">
        <v>105000</v>
      </c>
      <c r="K34" s="505">
        <v>97383</v>
      </c>
      <c r="L34" s="505">
        <v>114818</v>
      </c>
      <c r="M34" s="336"/>
      <c r="N34" s="592"/>
    </row>
    <row r="35" ht="15.75" customHeight="1" spans="1:14">
      <c r="A35" s="491"/>
      <c r="B35" s="336"/>
      <c r="C35" s="336"/>
      <c r="D35" s="336"/>
      <c r="E35" s="336"/>
      <c r="F35" s="336"/>
      <c r="G35" s="583"/>
      <c r="H35" s="493" t="s">
        <v>105</v>
      </c>
      <c r="I35" s="336"/>
      <c r="J35" s="336"/>
      <c r="K35" s="336"/>
      <c r="L35" s="336"/>
      <c r="M35" s="336"/>
      <c r="N35" s="592"/>
    </row>
    <row r="36" ht="15.75" customHeight="1" spans="1:14">
      <c r="A36" s="491" t="s">
        <v>106</v>
      </c>
      <c r="B36" s="336">
        <v>100000</v>
      </c>
      <c r="C36" s="336">
        <v>140000</v>
      </c>
      <c r="D36" s="336">
        <v>140000</v>
      </c>
      <c r="E36" s="336">
        <v>140000</v>
      </c>
      <c r="F36" s="336"/>
      <c r="G36" s="583"/>
      <c r="H36" s="493" t="s">
        <v>107</v>
      </c>
      <c r="I36" s="336">
        <v>430004</v>
      </c>
      <c r="J36" s="336">
        <v>144204</v>
      </c>
      <c r="K36" s="336">
        <v>144202</v>
      </c>
      <c r="L36" s="336">
        <v>144202</v>
      </c>
      <c r="M36" s="336"/>
      <c r="N36" s="592"/>
    </row>
    <row r="37" ht="15.75" customHeight="1" spans="1:14">
      <c r="A37" s="491" t="s">
        <v>108</v>
      </c>
      <c r="B37" s="336">
        <v>60000</v>
      </c>
      <c r="C37" s="336">
        <v>30000</v>
      </c>
      <c r="D37" s="336">
        <v>81333</v>
      </c>
      <c r="E37" s="336">
        <v>81333</v>
      </c>
      <c r="F37" s="336"/>
      <c r="G37" s="583"/>
      <c r="H37" s="493" t="s">
        <v>109</v>
      </c>
      <c r="I37" s="336">
        <v>4</v>
      </c>
      <c r="J37" s="336">
        <v>4</v>
      </c>
      <c r="K37" s="336">
        <v>2</v>
      </c>
      <c r="L37" s="336">
        <v>2</v>
      </c>
      <c r="M37" s="336"/>
      <c r="N37" s="592"/>
    </row>
    <row r="38" ht="15.75" customHeight="1" spans="1:14">
      <c r="A38" s="491" t="s">
        <v>110</v>
      </c>
      <c r="B38" s="336">
        <f>SUM(B39:B41)</f>
        <v>144200</v>
      </c>
      <c r="C38" s="336">
        <v>154200</v>
      </c>
      <c r="D38" s="336">
        <f>SUM(D39:D41)</f>
        <v>154200</v>
      </c>
      <c r="E38" s="336">
        <f>SUM(E39:E41)</f>
        <v>154200</v>
      </c>
      <c r="F38" s="336"/>
      <c r="G38" s="583"/>
      <c r="H38" s="493" t="s">
        <v>111</v>
      </c>
      <c r="I38" s="336">
        <v>43000</v>
      </c>
      <c r="J38" s="336">
        <v>144200</v>
      </c>
      <c r="K38" s="336">
        <v>144200</v>
      </c>
      <c r="L38" s="336">
        <v>144200</v>
      </c>
      <c r="M38" s="336"/>
      <c r="N38" s="592"/>
    </row>
    <row r="39" ht="15.75" customHeight="1" spans="1:14">
      <c r="A39" s="491" t="s">
        <v>112</v>
      </c>
      <c r="B39" s="336"/>
      <c r="C39" s="336">
        <v>10000</v>
      </c>
      <c r="D39" s="336">
        <v>10000</v>
      </c>
      <c r="E39" s="336">
        <v>10000</v>
      </c>
      <c r="F39" s="336"/>
      <c r="G39" s="583"/>
      <c r="H39" s="493" t="s">
        <v>113</v>
      </c>
      <c r="I39" s="336">
        <v>140000</v>
      </c>
      <c r="J39" s="493"/>
      <c r="K39" s="336">
        <v>100000</v>
      </c>
      <c r="L39" s="336">
        <v>100000</v>
      </c>
      <c r="M39" s="336"/>
      <c r="N39" s="592"/>
    </row>
    <row r="40" ht="15.75" customHeight="1" spans="1:14">
      <c r="A40" s="491" t="s">
        <v>114</v>
      </c>
      <c r="B40" s="336">
        <v>144200</v>
      </c>
      <c r="C40" s="336">
        <v>144200</v>
      </c>
      <c r="D40" s="336">
        <v>144200</v>
      </c>
      <c r="E40" s="336">
        <v>144200</v>
      </c>
      <c r="F40" s="336"/>
      <c r="G40" s="583"/>
      <c r="H40" s="493" t="s">
        <v>115</v>
      </c>
      <c r="I40" s="336">
        <v>70435</v>
      </c>
      <c r="J40" s="493"/>
      <c r="K40" s="336">
        <v>75005</v>
      </c>
      <c r="L40" s="336">
        <v>75005</v>
      </c>
      <c r="M40" s="336"/>
      <c r="N40" s="592"/>
    </row>
    <row r="41" ht="15.75" customHeight="1" spans="1:14">
      <c r="A41" s="484" t="s">
        <v>116</v>
      </c>
      <c r="B41" s="483"/>
      <c r="C41" s="336"/>
      <c r="D41" s="336"/>
      <c r="E41" s="336"/>
      <c r="F41" s="336"/>
      <c r="G41" s="583"/>
      <c r="H41" s="493"/>
      <c r="I41" s="483"/>
      <c r="J41" s="483"/>
      <c r="K41" s="483"/>
      <c r="L41" s="336"/>
      <c r="M41" s="336"/>
      <c r="N41" s="593"/>
    </row>
    <row r="42" ht="15.75" customHeight="1" spans="1:14">
      <c r="A42" s="491" t="s">
        <v>117</v>
      </c>
      <c r="B42" s="336">
        <v>70435</v>
      </c>
      <c r="C42" s="336">
        <v>70435</v>
      </c>
      <c r="D42" s="505">
        <v>70435</v>
      </c>
      <c r="E42" s="505">
        <v>70435</v>
      </c>
      <c r="F42" s="336"/>
      <c r="G42" s="587"/>
      <c r="H42" s="493"/>
      <c r="I42" s="493"/>
      <c r="J42" s="493"/>
      <c r="K42" s="493"/>
      <c r="L42" s="336"/>
      <c r="M42" s="336"/>
      <c r="N42" s="594"/>
    </row>
    <row r="43" s="572" customFormat="1" ht="86.25" customHeight="1" spans="1:14">
      <c r="A43" s="588"/>
      <c r="B43" s="589"/>
      <c r="C43" s="589"/>
      <c r="D43" s="466"/>
      <c r="E43" s="466"/>
      <c r="F43" s="589"/>
      <c r="G43" s="589"/>
      <c r="H43" s="589"/>
      <c r="I43" s="589"/>
      <c r="J43" s="589"/>
      <c r="K43" s="589"/>
      <c r="L43" s="589"/>
      <c r="M43" s="589"/>
      <c r="N43" s="589"/>
    </row>
  </sheetData>
  <mergeCells count="3">
    <mergeCell ref="A1:N1"/>
    <mergeCell ref="A2:N2"/>
    <mergeCell ref="A43:N43"/>
  </mergeCells>
  <printOptions horizontalCentered="1"/>
  <pageMargins left="0.438888888888889" right="0.45" top="0.393055555555556" bottom="0" header="0.15625" footer="0.313888888888889"/>
  <pageSetup paperSize="9" scale="67" fitToWidth="0" orientation="landscape" blackAndWhite="1" errors="blank"/>
  <headerFooter alignWithMargins="0"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2"/>
  <sheetViews>
    <sheetView showZeros="0" zoomScale="130" zoomScaleNormal="130" topLeftCell="A17" workbookViewId="0">
      <selection activeCell="C11" sqref="C11"/>
    </sheetView>
  </sheetViews>
  <sheetFormatPr defaultColWidth="21.5" defaultRowHeight="21.95" customHeight="1" outlineLevelCol="3"/>
  <cols>
    <col min="1" max="1" width="56.6333333333333" style="238" customWidth="1"/>
    <col min="2" max="2" width="26.25" style="555" customWidth="1"/>
    <col min="3" max="4" width="21.5" style="556"/>
    <col min="5" max="16384" width="21.5" style="238"/>
  </cols>
  <sheetData>
    <row r="1" customHeight="1" spans="1:2">
      <c r="A1" s="139" t="s">
        <v>118</v>
      </c>
      <c r="B1" s="557"/>
    </row>
    <row r="2" s="237" customFormat="1" customHeight="1" spans="1:4">
      <c r="A2" s="140" t="s">
        <v>119</v>
      </c>
      <c r="B2" s="558"/>
      <c r="C2" s="559"/>
      <c r="D2" s="559"/>
    </row>
    <row r="3" ht="29.1" customHeight="1" spans="1:2">
      <c r="A3" s="560" t="s">
        <v>40</v>
      </c>
      <c r="B3" s="561"/>
    </row>
    <row r="4" ht="20.1" customHeight="1" spans="1:2">
      <c r="A4" s="562" t="s">
        <v>120</v>
      </c>
      <c r="B4" s="563" t="s">
        <v>45</v>
      </c>
    </row>
    <row r="5" ht="20.1" customHeight="1" spans="1:2">
      <c r="A5" s="564" t="s">
        <v>51</v>
      </c>
      <c r="B5" s="565">
        <v>873606.788453</v>
      </c>
    </row>
    <row r="6" customHeight="1" spans="1:2">
      <c r="A6" s="566" t="s">
        <v>121</v>
      </c>
      <c r="B6" s="567">
        <v>56566.620378</v>
      </c>
    </row>
    <row r="7" customHeight="1" spans="1:2">
      <c r="A7" s="566" t="s">
        <v>122</v>
      </c>
      <c r="B7" s="567">
        <v>1495.727635</v>
      </c>
    </row>
    <row r="8" customHeight="1" spans="1:2">
      <c r="A8" s="568" t="s">
        <v>123</v>
      </c>
      <c r="B8" s="567">
        <v>873.940429</v>
      </c>
    </row>
    <row r="9" customHeight="1" spans="1:2">
      <c r="A9" s="568" t="s">
        <v>124</v>
      </c>
      <c r="B9" s="567">
        <v>164.849395</v>
      </c>
    </row>
    <row r="10" customHeight="1" spans="1:2">
      <c r="A10" s="568" t="s">
        <v>125</v>
      </c>
      <c r="B10" s="567">
        <v>267.288224</v>
      </c>
    </row>
    <row r="11" customHeight="1" spans="1:2">
      <c r="A11" s="568" t="s">
        <v>126</v>
      </c>
      <c r="B11" s="567">
        <v>84.80458</v>
      </c>
    </row>
    <row r="12" customHeight="1" spans="1:2">
      <c r="A12" s="568" t="s">
        <v>127</v>
      </c>
      <c r="B12" s="567">
        <v>18.982</v>
      </c>
    </row>
    <row r="13" customHeight="1" spans="1:2">
      <c r="A13" s="568" t="s">
        <v>128</v>
      </c>
      <c r="B13" s="567">
        <v>0.836698</v>
      </c>
    </row>
    <row r="14" customHeight="1" spans="1:2">
      <c r="A14" s="568" t="s">
        <v>129</v>
      </c>
      <c r="B14" s="567">
        <v>66.870109</v>
      </c>
    </row>
    <row r="15" customHeight="1" spans="1:2">
      <c r="A15" s="568" t="s">
        <v>130</v>
      </c>
      <c r="B15" s="567">
        <v>18.1562</v>
      </c>
    </row>
    <row r="16" customHeight="1" spans="1:2">
      <c r="A16" s="566" t="s">
        <v>131</v>
      </c>
      <c r="B16" s="567">
        <v>1275.779599</v>
      </c>
    </row>
    <row r="17" customHeight="1" spans="1:2">
      <c r="A17" s="568" t="s">
        <v>123</v>
      </c>
      <c r="B17" s="567">
        <v>886.932773</v>
      </c>
    </row>
    <row r="18" customHeight="1" spans="1:2">
      <c r="A18" s="568" t="s">
        <v>124</v>
      </c>
      <c r="B18" s="567">
        <v>17.423344</v>
      </c>
    </row>
    <row r="19" customHeight="1" spans="1:2">
      <c r="A19" s="568" t="s">
        <v>132</v>
      </c>
      <c r="B19" s="567">
        <v>137.349882</v>
      </c>
    </row>
    <row r="20" customHeight="1" spans="1:2">
      <c r="A20" s="568" t="s">
        <v>133</v>
      </c>
      <c r="B20" s="567">
        <v>73.595242</v>
      </c>
    </row>
    <row r="21" customHeight="1" spans="1:2">
      <c r="A21" s="568" t="s">
        <v>129</v>
      </c>
      <c r="B21" s="567">
        <v>120.484758</v>
      </c>
    </row>
    <row r="22" customHeight="1" spans="1:2">
      <c r="A22" s="568" t="s">
        <v>134</v>
      </c>
      <c r="B22" s="567">
        <v>39.9936</v>
      </c>
    </row>
    <row r="23" customHeight="1" spans="1:2">
      <c r="A23" s="566" t="s">
        <v>135</v>
      </c>
      <c r="B23" s="567">
        <v>17956.428424</v>
      </c>
    </row>
    <row r="24" customHeight="1" spans="1:2">
      <c r="A24" s="568" t="s">
        <v>123</v>
      </c>
      <c r="B24" s="567">
        <v>2578.789576</v>
      </c>
    </row>
    <row r="25" customHeight="1" spans="1:2">
      <c r="A25" s="568" t="s">
        <v>124</v>
      </c>
      <c r="B25" s="567">
        <v>867.721966</v>
      </c>
    </row>
    <row r="26" customHeight="1" spans="1:2">
      <c r="A26" s="568" t="s">
        <v>136</v>
      </c>
      <c r="B26" s="567">
        <v>6830.509894</v>
      </c>
    </row>
    <row r="27" customHeight="1" spans="1:2">
      <c r="A27" s="568" t="s">
        <v>137</v>
      </c>
      <c r="B27" s="567">
        <v>4943.692598</v>
      </c>
    </row>
    <row r="28" customHeight="1" spans="1:2">
      <c r="A28" s="568" t="s">
        <v>138</v>
      </c>
      <c r="B28" s="567">
        <v>202.13585</v>
      </c>
    </row>
    <row r="29" customHeight="1" spans="1:2">
      <c r="A29" s="568" t="s">
        <v>139</v>
      </c>
      <c r="B29" s="567">
        <v>566.884629</v>
      </c>
    </row>
    <row r="30" customHeight="1" spans="1:2">
      <c r="A30" s="568" t="s">
        <v>129</v>
      </c>
      <c r="B30" s="567">
        <v>1038.002108</v>
      </c>
    </row>
    <row r="31" customHeight="1" spans="1:2">
      <c r="A31" s="568" t="s">
        <v>140</v>
      </c>
      <c r="B31" s="567">
        <v>928.691803</v>
      </c>
    </row>
    <row r="32" customHeight="1" spans="1:2">
      <c r="A32" s="566" t="s">
        <v>141</v>
      </c>
      <c r="B32" s="567">
        <v>2683.488464</v>
      </c>
    </row>
    <row r="33" customHeight="1" spans="1:4">
      <c r="A33" s="568" t="s">
        <v>123</v>
      </c>
      <c r="B33" s="567">
        <v>827.726094</v>
      </c>
      <c r="C33" s="238"/>
      <c r="D33" s="238"/>
    </row>
    <row r="34" customHeight="1" spans="1:2">
      <c r="A34" s="568" t="s">
        <v>124</v>
      </c>
      <c r="B34" s="567">
        <v>1114.836635</v>
      </c>
    </row>
    <row r="35" customHeight="1" spans="1:2">
      <c r="A35" s="568" t="s">
        <v>142</v>
      </c>
      <c r="B35" s="567">
        <v>118.015516</v>
      </c>
    </row>
    <row r="36" customHeight="1" spans="1:2">
      <c r="A36" s="568" t="s">
        <v>143</v>
      </c>
      <c r="B36" s="567">
        <v>29.7216</v>
      </c>
    </row>
    <row r="37" customHeight="1" spans="1:2">
      <c r="A37" s="568" t="s">
        <v>144</v>
      </c>
      <c r="B37" s="567">
        <v>59.4661</v>
      </c>
    </row>
    <row r="38" customHeight="1" spans="1:2">
      <c r="A38" s="568" t="s">
        <v>145</v>
      </c>
      <c r="B38" s="567">
        <v>29.4</v>
      </c>
    </row>
    <row r="39" customHeight="1" spans="1:2">
      <c r="A39" s="568" t="s">
        <v>129</v>
      </c>
      <c r="B39" s="567">
        <v>229.336222</v>
      </c>
    </row>
    <row r="40" customHeight="1" spans="1:2">
      <c r="A40" s="568" t="s">
        <v>146</v>
      </c>
      <c r="B40" s="567">
        <v>274.986297</v>
      </c>
    </row>
    <row r="41" customHeight="1" spans="1:2">
      <c r="A41" s="566" t="s">
        <v>147</v>
      </c>
      <c r="B41" s="567">
        <v>982.25506</v>
      </c>
    </row>
    <row r="42" customHeight="1" spans="1:2">
      <c r="A42" s="568" t="s">
        <v>123</v>
      </c>
      <c r="B42" s="567">
        <v>660.129582</v>
      </c>
    </row>
    <row r="43" customHeight="1" spans="1:2">
      <c r="A43" s="569">
        <v>44958</v>
      </c>
      <c r="B43" s="567">
        <v>63.425378</v>
      </c>
    </row>
    <row r="44" customHeight="1" spans="1:2">
      <c r="A44" s="568" t="s">
        <v>148</v>
      </c>
      <c r="B44" s="567">
        <v>106.821438</v>
      </c>
    </row>
    <row r="45" customHeight="1" spans="1:2">
      <c r="A45" s="568" t="s">
        <v>149</v>
      </c>
      <c r="B45" s="567">
        <v>14.705</v>
      </c>
    </row>
    <row r="46" customHeight="1" spans="1:2">
      <c r="A46" s="568" t="s">
        <v>150</v>
      </c>
      <c r="B46" s="567">
        <v>135.023662</v>
      </c>
    </row>
    <row r="47" customHeight="1" spans="1:2">
      <c r="A47" s="568" t="s">
        <v>151</v>
      </c>
      <c r="B47" s="567">
        <v>2.15</v>
      </c>
    </row>
    <row r="48" customHeight="1" spans="1:2">
      <c r="A48" s="566" t="s">
        <v>152</v>
      </c>
      <c r="B48" s="567">
        <v>2055.617658</v>
      </c>
    </row>
    <row r="49" customHeight="1" spans="1:2">
      <c r="A49" s="568" t="s">
        <v>123</v>
      </c>
      <c r="B49" s="567">
        <v>1256.478651</v>
      </c>
    </row>
    <row r="50" customHeight="1" spans="1:2">
      <c r="A50" s="568" t="s">
        <v>124</v>
      </c>
      <c r="B50" s="567">
        <v>287.204153</v>
      </c>
    </row>
    <row r="51" customHeight="1" spans="1:2">
      <c r="A51" s="568" t="s">
        <v>153</v>
      </c>
      <c r="B51" s="567">
        <v>128.700673</v>
      </c>
    </row>
    <row r="52" customHeight="1" spans="1:2">
      <c r="A52" s="568" t="s">
        <v>154</v>
      </c>
      <c r="B52" s="567">
        <v>44.698058</v>
      </c>
    </row>
    <row r="53" customHeight="1" spans="1:2">
      <c r="A53" s="568" t="s">
        <v>155</v>
      </c>
      <c r="B53" s="567">
        <v>211.820095</v>
      </c>
    </row>
    <row r="54" customHeight="1" spans="1:2">
      <c r="A54" s="568" t="s">
        <v>129</v>
      </c>
      <c r="B54" s="567">
        <v>116.195962</v>
      </c>
    </row>
    <row r="55" customHeight="1" spans="1:2">
      <c r="A55" s="568" t="s">
        <v>156</v>
      </c>
      <c r="B55" s="567">
        <v>10.520066</v>
      </c>
    </row>
    <row r="56" customHeight="1" spans="1:2">
      <c r="A56" s="566" t="s">
        <v>157</v>
      </c>
      <c r="B56" s="567">
        <v>8400</v>
      </c>
    </row>
    <row r="57" customHeight="1" spans="1:2">
      <c r="A57" s="568" t="s">
        <v>158</v>
      </c>
      <c r="B57" s="567">
        <v>1700</v>
      </c>
    </row>
    <row r="58" customHeight="1" spans="1:2">
      <c r="A58" s="568" t="s">
        <v>159</v>
      </c>
      <c r="B58" s="567">
        <v>6700</v>
      </c>
    </row>
    <row r="59" customHeight="1" spans="1:2">
      <c r="A59" s="566" t="s">
        <v>160</v>
      </c>
      <c r="B59" s="567">
        <v>350.01</v>
      </c>
    </row>
    <row r="60" customHeight="1" spans="1:2">
      <c r="A60" s="568" t="s">
        <v>161</v>
      </c>
      <c r="B60" s="567">
        <v>350.01</v>
      </c>
    </row>
    <row r="61" customHeight="1" spans="1:2">
      <c r="A61" s="566" t="s">
        <v>162</v>
      </c>
      <c r="B61" s="567">
        <v>3191.055351</v>
      </c>
    </row>
    <row r="62" customHeight="1" spans="1:2">
      <c r="A62" s="568" t="s">
        <v>123</v>
      </c>
      <c r="B62" s="567">
        <v>2387.045871</v>
      </c>
    </row>
    <row r="63" customHeight="1" spans="1:2">
      <c r="A63" s="568" t="s">
        <v>124</v>
      </c>
      <c r="B63" s="567">
        <v>167.354332</v>
      </c>
    </row>
    <row r="64" customHeight="1" spans="1:2">
      <c r="A64" s="568" t="s">
        <v>163</v>
      </c>
      <c r="B64" s="567">
        <v>32.487318</v>
      </c>
    </row>
    <row r="65" customHeight="1" spans="1:2">
      <c r="A65" s="568" t="s">
        <v>129</v>
      </c>
      <c r="B65" s="567">
        <v>117.305723</v>
      </c>
    </row>
    <row r="66" customHeight="1" spans="1:2">
      <c r="A66" s="568" t="s">
        <v>164</v>
      </c>
      <c r="B66" s="567">
        <v>486.862107</v>
      </c>
    </row>
    <row r="67" customHeight="1" spans="1:2">
      <c r="A67" s="566" t="s">
        <v>165</v>
      </c>
      <c r="B67" s="567">
        <v>3514.874754</v>
      </c>
    </row>
    <row r="68" customHeight="1" spans="1:2">
      <c r="A68" s="568" t="s">
        <v>123</v>
      </c>
      <c r="B68" s="567">
        <v>563.725408</v>
      </c>
    </row>
    <row r="69" customHeight="1" spans="1:2">
      <c r="A69" s="568" t="s">
        <v>124</v>
      </c>
      <c r="B69" s="567">
        <v>444.343841</v>
      </c>
    </row>
    <row r="70" customHeight="1" spans="1:2">
      <c r="A70" s="568" t="s">
        <v>166</v>
      </c>
      <c r="B70" s="567">
        <v>1426.173473</v>
      </c>
    </row>
    <row r="71" customHeight="1" spans="1:2">
      <c r="A71" s="568" t="s">
        <v>129</v>
      </c>
      <c r="B71" s="567">
        <v>707.678987</v>
      </c>
    </row>
    <row r="72" customHeight="1" spans="1:2">
      <c r="A72" s="568" t="s">
        <v>167</v>
      </c>
      <c r="B72" s="567">
        <v>372.953045</v>
      </c>
    </row>
    <row r="73" customHeight="1" spans="1:2">
      <c r="A73" s="566" t="s">
        <v>168</v>
      </c>
      <c r="B73" s="567">
        <v>74.382257</v>
      </c>
    </row>
    <row r="74" customHeight="1" spans="1:2">
      <c r="A74" s="568" t="s">
        <v>123</v>
      </c>
      <c r="B74" s="567">
        <v>52.391581</v>
      </c>
    </row>
    <row r="75" customHeight="1" spans="1:2">
      <c r="A75" s="568" t="s">
        <v>124</v>
      </c>
      <c r="B75" s="567">
        <v>3.9584</v>
      </c>
    </row>
    <row r="76" customHeight="1" spans="1:2">
      <c r="A76" s="568" t="s">
        <v>169</v>
      </c>
      <c r="B76" s="567">
        <v>18.032276</v>
      </c>
    </row>
    <row r="77" customHeight="1" spans="1:2">
      <c r="A77" s="566" t="s">
        <v>170</v>
      </c>
      <c r="B77" s="567">
        <v>412.868513</v>
      </c>
    </row>
    <row r="78" customHeight="1" spans="1:2">
      <c r="A78" s="568" t="s">
        <v>123</v>
      </c>
      <c r="B78" s="567">
        <v>312.879625</v>
      </c>
    </row>
    <row r="79" customHeight="1" spans="1:2">
      <c r="A79" s="568" t="s">
        <v>171</v>
      </c>
      <c r="B79" s="567">
        <v>99.988888</v>
      </c>
    </row>
    <row r="80" customHeight="1" spans="1:2">
      <c r="A80" s="566" t="s">
        <v>172</v>
      </c>
      <c r="B80" s="567">
        <v>1054.723753</v>
      </c>
    </row>
    <row r="81" customHeight="1" spans="1:2">
      <c r="A81" s="568" t="s">
        <v>123</v>
      </c>
      <c r="B81" s="567">
        <v>392.470703</v>
      </c>
    </row>
    <row r="82" customHeight="1" spans="1:2">
      <c r="A82" s="568" t="s">
        <v>124</v>
      </c>
      <c r="B82" s="567">
        <v>536.320192</v>
      </c>
    </row>
    <row r="83" customHeight="1" spans="1:2">
      <c r="A83" s="568" t="s">
        <v>133</v>
      </c>
      <c r="B83" s="567">
        <v>58.8762</v>
      </c>
    </row>
    <row r="84" customHeight="1" spans="1:2">
      <c r="A84" s="568" t="s">
        <v>129</v>
      </c>
      <c r="B84" s="567">
        <v>55.942058</v>
      </c>
    </row>
    <row r="85" customHeight="1" spans="1:2">
      <c r="A85" s="568" t="s">
        <v>173</v>
      </c>
      <c r="B85" s="567">
        <v>11.1146</v>
      </c>
    </row>
    <row r="86" customHeight="1" spans="1:2">
      <c r="A86" s="566" t="s">
        <v>174</v>
      </c>
      <c r="B86" s="567">
        <v>1544.694173</v>
      </c>
    </row>
    <row r="87" customHeight="1" spans="1:2">
      <c r="A87" s="568" t="s">
        <v>123</v>
      </c>
      <c r="B87" s="567">
        <v>542.322326</v>
      </c>
    </row>
    <row r="88" customHeight="1" spans="1:2">
      <c r="A88" s="568" t="s">
        <v>124</v>
      </c>
      <c r="B88" s="567">
        <v>369.391766</v>
      </c>
    </row>
    <row r="89" customHeight="1" spans="1:2">
      <c r="A89" s="568" t="s">
        <v>129</v>
      </c>
      <c r="B89" s="567">
        <v>212.328486</v>
      </c>
    </row>
    <row r="90" customHeight="1" spans="1:2">
      <c r="A90" s="568" t="s">
        <v>175</v>
      </c>
      <c r="B90" s="567">
        <v>420.651595</v>
      </c>
    </row>
    <row r="91" customHeight="1" spans="1:2">
      <c r="A91" s="566" t="s">
        <v>176</v>
      </c>
      <c r="B91" s="567">
        <v>2030.214119</v>
      </c>
    </row>
    <row r="92" customHeight="1" spans="1:2">
      <c r="A92" s="568" t="s">
        <v>123</v>
      </c>
      <c r="B92" s="567">
        <v>1342.395403</v>
      </c>
    </row>
    <row r="93" customHeight="1" spans="1:2">
      <c r="A93" s="568" t="s">
        <v>124</v>
      </c>
      <c r="B93" s="567">
        <v>447.180979</v>
      </c>
    </row>
    <row r="94" customHeight="1" spans="1:2">
      <c r="A94" s="568" t="s">
        <v>129</v>
      </c>
      <c r="B94" s="567">
        <v>213.202219</v>
      </c>
    </row>
    <row r="95" customHeight="1" spans="1:2">
      <c r="A95" s="568" t="s">
        <v>177</v>
      </c>
      <c r="B95" s="567">
        <v>27.435518</v>
      </c>
    </row>
    <row r="96" customHeight="1" spans="1:2">
      <c r="A96" s="566" t="s">
        <v>178</v>
      </c>
      <c r="B96" s="567">
        <v>2391.686616</v>
      </c>
    </row>
    <row r="97" customHeight="1" spans="1:2">
      <c r="A97" s="568" t="s">
        <v>123</v>
      </c>
      <c r="B97" s="567">
        <v>845.893682</v>
      </c>
    </row>
    <row r="98" customHeight="1" spans="1:2">
      <c r="A98" s="568" t="s">
        <v>124</v>
      </c>
      <c r="B98" s="567">
        <v>1455.774331</v>
      </c>
    </row>
    <row r="99" customHeight="1" spans="1:2">
      <c r="A99" s="568" t="s">
        <v>129</v>
      </c>
      <c r="B99" s="567">
        <v>88.104598</v>
      </c>
    </row>
    <row r="100" customHeight="1" spans="1:2">
      <c r="A100" s="568" t="s">
        <v>179</v>
      </c>
      <c r="B100" s="567">
        <v>1.914005</v>
      </c>
    </row>
    <row r="101" customHeight="1" spans="1:2">
      <c r="A101" s="566" t="s">
        <v>180</v>
      </c>
      <c r="B101" s="567">
        <v>1650.786346</v>
      </c>
    </row>
    <row r="102" customHeight="1" spans="1:2">
      <c r="A102" s="568" t="s">
        <v>123</v>
      </c>
      <c r="B102" s="567">
        <v>375.656721</v>
      </c>
    </row>
    <row r="103" customHeight="1" spans="1:2">
      <c r="A103" s="568" t="s">
        <v>124</v>
      </c>
      <c r="B103" s="567">
        <v>1148.617069</v>
      </c>
    </row>
    <row r="104" customHeight="1" spans="1:2">
      <c r="A104" s="568" t="s">
        <v>129</v>
      </c>
      <c r="B104" s="567">
        <v>72.43513</v>
      </c>
    </row>
    <row r="105" customHeight="1" spans="1:2">
      <c r="A105" s="568" t="s">
        <v>181</v>
      </c>
      <c r="B105" s="567">
        <v>54.077426</v>
      </c>
    </row>
    <row r="106" customHeight="1" spans="1:2">
      <c r="A106" s="566" t="s">
        <v>182</v>
      </c>
      <c r="B106" s="567">
        <v>581.657109</v>
      </c>
    </row>
    <row r="107" customHeight="1" spans="1:2">
      <c r="A107" s="568" t="s">
        <v>123</v>
      </c>
      <c r="B107" s="567">
        <v>319.888419</v>
      </c>
    </row>
    <row r="108" customHeight="1" spans="1:2">
      <c r="A108" s="568" t="s">
        <v>124</v>
      </c>
      <c r="B108" s="567">
        <v>84.493667</v>
      </c>
    </row>
    <row r="109" customHeight="1" spans="1:2">
      <c r="A109" s="568" t="s">
        <v>183</v>
      </c>
      <c r="B109" s="567">
        <v>101</v>
      </c>
    </row>
    <row r="110" customHeight="1" spans="1:2">
      <c r="A110" s="568" t="s">
        <v>129</v>
      </c>
      <c r="B110" s="567">
        <v>49.255023</v>
      </c>
    </row>
    <row r="111" customHeight="1" spans="1:2">
      <c r="A111" s="568" t="s">
        <v>184</v>
      </c>
      <c r="B111" s="567">
        <v>27.02</v>
      </c>
    </row>
    <row r="112" customHeight="1" spans="1:2">
      <c r="A112" s="566" t="s">
        <v>185</v>
      </c>
      <c r="B112" s="567">
        <v>1999.506382</v>
      </c>
    </row>
    <row r="113" customHeight="1" spans="1:2">
      <c r="A113" s="568" t="s">
        <v>123</v>
      </c>
      <c r="B113" s="567">
        <v>715.216608</v>
      </c>
    </row>
    <row r="114" customHeight="1" spans="1:2">
      <c r="A114" s="568" t="s">
        <v>124</v>
      </c>
      <c r="B114" s="567">
        <v>684.59951</v>
      </c>
    </row>
    <row r="115" customHeight="1" spans="1:2">
      <c r="A115" s="568" t="s">
        <v>129</v>
      </c>
      <c r="B115" s="567">
        <v>185.379098</v>
      </c>
    </row>
    <row r="116" customHeight="1" spans="1:2">
      <c r="A116" s="568" t="s">
        <v>186</v>
      </c>
      <c r="B116" s="567">
        <v>414.311166</v>
      </c>
    </row>
    <row r="117" customHeight="1" spans="1:2">
      <c r="A117" s="566" t="s">
        <v>187</v>
      </c>
      <c r="B117" s="567">
        <v>772.129515</v>
      </c>
    </row>
    <row r="118" customHeight="1" spans="1:2">
      <c r="A118" s="568" t="s">
        <v>123</v>
      </c>
      <c r="B118" s="567">
        <v>96.708011</v>
      </c>
    </row>
    <row r="119" customHeight="1" spans="1:2">
      <c r="A119" s="568" t="s">
        <v>124</v>
      </c>
      <c r="B119" s="567">
        <v>51.900424</v>
      </c>
    </row>
    <row r="120" customHeight="1" spans="1:2">
      <c r="A120" s="568" t="s">
        <v>129</v>
      </c>
      <c r="B120" s="567">
        <v>257.001287</v>
      </c>
    </row>
    <row r="121" customHeight="1" spans="1:2">
      <c r="A121" s="568" t="s">
        <v>188</v>
      </c>
      <c r="B121" s="567">
        <v>366.519793</v>
      </c>
    </row>
    <row r="122" customHeight="1" spans="1:2">
      <c r="A122" s="566" t="s">
        <v>189</v>
      </c>
      <c r="B122" s="567">
        <v>1836.0864</v>
      </c>
    </row>
    <row r="123" customHeight="1" spans="1:2">
      <c r="A123" s="568" t="s">
        <v>190</v>
      </c>
      <c r="B123" s="567">
        <v>300</v>
      </c>
    </row>
    <row r="124" customHeight="1" spans="1:2">
      <c r="A124" s="568" t="s">
        <v>191</v>
      </c>
      <c r="B124" s="567">
        <v>1536.0864</v>
      </c>
    </row>
    <row r="125" customHeight="1" spans="1:2">
      <c r="A125" s="566" t="s">
        <v>192</v>
      </c>
      <c r="B125" s="567">
        <v>312.64825</v>
      </c>
    </row>
    <row r="126" customHeight="1" spans="1:2">
      <c r="A126" s="568" t="s">
        <v>193</v>
      </c>
      <c r="B126" s="567">
        <v>312.64825</v>
      </c>
    </row>
    <row r="127" customHeight="1" spans="1:2">
      <c r="A127" s="566" t="s">
        <v>194</v>
      </c>
      <c r="B127" s="567">
        <v>0.001774</v>
      </c>
    </row>
    <row r="128" customHeight="1" spans="1:2">
      <c r="A128" s="566" t="s">
        <v>195</v>
      </c>
      <c r="B128" s="567">
        <v>478.316545</v>
      </c>
    </row>
    <row r="129" customHeight="1" spans="1:2">
      <c r="A129" s="566" t="s">
        <v>196</v>
      </c>
      <c r="B129" s="567">
        <v>478.316545</v>
      </c>
    </row>
    <row r="130" customHeight="1" spans="1:2">
      <c r="A130" s="568" t="s">
        <v>197</v>
      </c>
      <c r="B130" s="567">
        <v>199.566545</v>
      </c>
    </row>
    <row r="131" customHeight="1" spans="1:2">
      <c r="A131" s="568" t="s">
        <v>198</v>
      </c>
      <c r="B131" s="567">
        <v>278.75</v>
      </c>
    </row>
    <row r="132" customHeight="1" spans="1:2">
      <c r="A132" s="566" t="s">
        <v>199</v>
      </c>
      <c r="B132" s="567">
        <v>83222.068816</v>
      </c>
    </row>
    <row r="133" customHeight="1" spans="1:2">
      <c r="A133" s="566" t="s">
        <v>200</v>
      </c>
      <c r="B133" s="567">
        <v>20</v>
      </c>
    </row>
    <row r="134" customHeight="1" spans="1:2">
      <c r="A134" s="568" t="s">
        <v>201</v>
      </c>
      <c r="B134" s="567">
        <v>20</v>
      </c>
    </row>
    <row r="135" customHeight="1" spans="1:2">
      <c r="A135" s="566" t="s">
        <v>202</v>
      </c>
      <c r="B135" s="567">
        <v>78951.880067</v>
      </c>
    </row>
    <row r="136" customHeight="1" spans="1:2">
      <c r="A136" s="568" t="s">
        <v>123</v>
      </c>
      <c r="B136" s="567">
        <v>52629.463939</v>
      </c>
    </row>
    <row r="137" customHeight="1" spans="1:2">
      <c r="A137" s="568" t="s">
        <v>124</v>
      </c>
      <c r="B137" s="567">
        <v>13163.584172</v>
      </c>
    </row>
    <row r="138" customHeight="1" spans="1:2">
      <c r="A138" s="570" t="s">
        <v>155</v>
      </c>
      <c r="B138" s="567">
        <v>3076.528354</v>
      </c>
    </row>
    <row r="139" customHeight="1" spans="1:2">
      <c r="A139" s="568" t="s">
        <v>203</v>
      </c>
      <c r="B139" s="567">
        <v>9928.761602</v>
      </c>
    </row>
    <row r="140" customHeight="1" spans="1:2">
      <c r="A140" s="568" t="s">
        <v>204</v>
      </c>
      <c r="B140" s="567">
        <v>68.782</v>
      </c>
    </row>
    <row r="141" customHeight="1" spans="1:2">
      <c r="A141" s="568" t="s">
        <v>205</v>
      </c>
      <c r="B141" s="567">
        <v>84.76</v>
      </c>
    </row>
    <row r="142" customHeight="1" spans="1:2">
      <c r="A142" s="566" t="s">
        <v>206</v>
      </c>
      <c r="B142" s="567">
        <v>698</v>
      </c>
    </row>
    <row r="143" customHeight="1" spans="1:2">
      <c r="A143" s="568" t="s">
        <v>207</v>
      </c>
      <c r="B143" s="567">
        <v>698</v>
      </c>
    </row>
    <row r="144" customHeight="1" spans="1:2">
      <c r="A144" s="566" t="s">
        <v>208</v>
      </c>
      <c r="B144" s="567">
        <v>1534</v>
      </c>
    </row>
    <row r="145" customHeight="1" spans="1:2">
      <c r="A145" s="568" t="s">
        <v>209</v>
      </c>
      <c r="B145" s="567">
        <v>1534</v>
      </c>
    </row>
    <row r="146" customHeight="1" spans="1:2">
      <c r="A146" s="566" t="s">
        <v>210</v>
      </c>
      <c r="B146" s="567">
        <v>2018.188749</v>
      </c>
    </row>
    <row r="147" customHeight="1" spans="1:2">
      <c r="A147" s="568" t="s">
        <v>123</v>
      </c>
      <c r="B147" s="567">
        <v>1193.972166</v>
      </c>
    </row>
    <row r="148" customHeight="1" spans="1:2">
      <c r="A148" s="568" t="s">
        <v>124</v>
      </c>
      <c r="B148" s="567">
        <v>68.359397</v>
      </c>
    </row>
    <row r="149" customHeight="1" spans="1:2">
      <c r="A149" s="568" t="s">
        <v>211</v>
      </c>
      <c r="B149" s="567">
        <v>86.014</v>
      </c>
    </row>
    <row r="150" customHeight="1" spans="1:2">
      <c r="A150" s="568" t="s">
        <v>212</v>
      </c>
      <c r="B150" s="567">
        <v>124.31632</v>
      </c>
    </row>
    <row r="151" customHeight="1" spans="1:2">
      <c r="A151" s="568" t="s">
        <v>213</v>
      </c>
      <c r="B151" s="567">
        <v>42.220729</v>
      </c>
    </row>
    <row r="152" customHeight="1" spans="1:2">
      <c r="A152" s="568" t="s">
        <v>214</v>
      </c>
      <c r="B152" s="567">
        <v>294.891437</v>
      </c>
    </row>
    <row r="153" customHeight="1" spans="1:2">
      <c r="A153" s="568" t="s">
        <v>215</v>
      </c>
      <c r="B153" s="567">
        <v>21.165402</v>
      </c>
    </row>
    <row r="154" customHeight="1" spans="1:2">
      <c r="A154" s="568" t="s">
        <v>216</v>
      </c>
      <c r="B154" s="567">
        <v>132.125798</v>
      </c>
    </row>
    <row r="155" customHeight="1" spans="1:2">
      <c r="A155" s="568" t="s">
        <v>217</v>
      </c>
      <c r="B155" s="567">
        <v>55.1235</v>
      </c>
    </row>
    <row r="156" customHeight="1" spans="1:2">
      <c r="A156" s="566" t="s">
        <v>218</v>
      </c>
      <c r="B156" s="567">
        <v>180638.238895</v>
      </c>
    </row>
    <row r="157" customHeight="1" spans="1:2">
      <c r="A157" s="566" t="s">
        <v>219</v>
      </c>
      <c r="B157" s="567">
        <v>1632.519177</v>
      </c>
    </row>
    <row r="158" customHeight="1" spans="1:2">
      <c r="A158" s="568" t="s">
        <v>123</v>
      </c>
      <c r="B158" s="567">
        <v>788.570227</v>
      </c>
    </row>
    <row r="159" customHeight="1" spans="1:2">
      <c r="A159" s="568" t="s">
        <v>124</v>
      </c>
      <c r="B159" s="567">
        <v>86.951532</v>
      </c>
    </row>
    <row r="160" customHeight="1" spans="1:2">
      <c r="A160" s="568" t="s">
        <v>220</v>
      </c>
      <c r="B160" s="567">
        <v>756.997418</v>
      </c>
    </row>
    <row r="161" customHeight="1" spans="1:2">
      <c r="A161" s="566" t="s">
        <v>221</v>
      </c>
      <c r="B161" s="567">
        <v>156752.880811</v>
      </c>
    </row>
    <row r="162" customHeight="1" spans="1:2">
      <c r="A162" s="568" t="s">
        <v>222</v>
      </c>
      <c r="B162" s="567">
        <v>8313.534431</v>
      </c>
    </row>
    <row r="163" customHeight="1" spans="1:2">
      <c r="A163" s="568" t="s">
        <v>223</v>
      </c>
      <c r="B163" s="567">
        <v>63012.678522</v>
      </c>
    </row>
    <row r="164" customHeight="1" spans="1:2">
      <c r="A164" s="568" t="s">
        <v>224</v>
      </c>
      <c r="B164" s="567">
        <v>56982.170239</v>
      </c>
    </row>
    <row r="165" customHeight="1" spans="1:2">
      <c r="A165" s="568" t="s">
        <v>225</v>
      </c>
      <c r="B165" s="567">
        <v>28418.150248</v>
      </c>
    </row>
    <row r="166" customHeight="1" spans="1:2">
      <c r="A166" s="568" t="s">
        <v>226</v>
      </c>
      <c r="B166" s="567">
        <v>26.347371</v>
      </c>
    </row>
    <row r="167" customHeight="1" spans="1:2">
      <c r="A167" s="566" t="s">
        <v>227</v>
      </c>
      <c r="B167" s="567">
        <v>10532.112582</v>
      </c>
    </row>
    <row r="168" customHeight="1" spans="1:2">
      <c r="A168" s="568" t="s">
        <v>228</v>
      </c>
      <c r="B168" s="567">
        <v>10532.112582</v>
      </c>
    </row>
    <row r="169" customHeight="1" spans="1:2">
      <c r="A169" s="566" t="s">
        <v>229</v>
      </c>
      <c r="B169" s="567">
        <v>265.69</v>
      </c>
    </row>
    <row r="170" customHeight="1" spans="1:2">
      <c r="A170" s="568" t="s">
        <v>230</v>
      </c>
      <c r="B170" s="567">
        <v>265.69</v>
      </c>
    </row>
    <row r="171" customHeight="1" spans="1:2">
      <c r="A171" s="566" t="s">
        <v>231</v>
      </c>
      <c r="B171" s="567">
        <v>52.16</v>
      </c>
    </row>
    <row r="172" customHeight="1" spans="1:2">
      <c r="A172" s="568" t="s">
        <v>232</v>
      </c>
      <c r="B172" s="567">
        <v>52.16</v>
      </c>
    </row>
    <row r="173" customHeight="1" spans="1:2">
      <c r="A173" s="566" t="s">
        <v>233</v>
      </c>
      <c r="B173" s="567">
        <v>3021.856193</v>
      </c>
    </row>
    <row r="174" customHeight="1" spans="1:2">
      <c r="A174" s="568" t="s">
        <v>234</v>
      </c>
      <c r="B174" s="567">
        <v>2622.31451</v>
      </c>
    </row>
    <row r="175" customHeight="1" spans="1:2">
      <c r="A175" s="568" t="s">
        <v>235</v>
      </c>
      <c r="B175" s="567">
        <v>399.541683</v>
      </c>
    </row>
    <row r="176" customHeight="1" spans="1:2">
      <c r="A176" s="566" t="s">
        <v>236</v>
      </c>
      <c r="B176" s="567">
        <v>8256.020132</v>
      </c>
    </row>
    <row r="177" customHeight="1" spans="1:2">
      <c r="A177" s="568" t="s">
        <v>237</v>
      </c>
      <c r="B177" s="567">
        <v>6257.515838</v>
      </c>
    </row>
    <row r="178" customHeight="1" spans="1:2">
      <c r="A178" s="568" t="s">
        <v>238</v>
      </c>
      <c r="B178" s="567">
        <v>856.928564</v>
      </c>
    </row>
    <row r="179" customHeight="1" spans="1:2">
      <c r="A179" s="568" t="s">
        <v>239</v>
      </c>
      <c r="B179" s="567">
        <v>80.670996</v>
      </c>
    </row>
    <row r="180" customHeight="1" spans="1:2">
      <c r="A180" s="568" t="s">
        <v>240</v>
      </c>
      <c r="B180" s="567">
        <v>1060.904734</v>
      </c>
    </row>
    <row r="181" customHeight="1" spans="1:2">
      <c r="A181" s="566" t="s">
        <v>241</v>
      </c>
      <c r="B181" s="567">
        <v>125</v>
      </c>
    </row>
    <row r="182" customHeight="1" spans="1:2">
      <c r="A182" s="568" t="s">
        <v>242</v>
      </c>
      <c r="B182" s="567">
        <v>125</v>
      </c>
    </row>
    <row r="183" customHeight="1" spans="1:2">
      <c r="A183" s="566" t="s">
        <v>243</v>
      </c>
      <c r="B183" s="567">
        <v>34801.387538</v>
      </c>
    </row>
    <row r="184" customHeight="1" spans="1:2">
      <c r="A184" s="566" t="s">
        <v>244</v>
      </c>
      <c r="B184" s="567">
        <v>543.813496</v>
      </c>
    </row>
    <row r="185" customHeight="1" spans="1:2">
      <c r="A185" s="568" t="s">
        <v>123</v>
      </c>
      <c r="B185" s="567">
        <v>222.684974</v>
      </c>
    </row>
    <row r="186" customHeight="1" spans="1:2">
      <c r="A186" s="568" t="s">
        <v>124</v>
      </c>
      <c r="B186" s="567">
        <v>190.479784</v>
      </c>
    </row>
    <row r="187" customHeight="1" spans="1:2">
      <c r="A187" s="568" t="s">
        <v>245</v>
      </c>
      <c r="B187" s="567">
        <v>130.648738</v>
      </c>
    </row>
    <row r="188" customHeight="1" spans="1:2">
      <c r="A188" s="566" t="s">
        <v>246</v>
      </c>
      <c r="B188" s="567">
        <v>33867.77305</v>
      </c>
    </row>
    <row r="189" customHeight="1" spans="1:2">
      <c r="A189" s="568" t="s">
        <v>247</v>
      </c>
      <c r="B189" s="567">
        <v>4277.80025</v>
      </c>
    </row>
    <row r="190" customHeight="1" spans="1:2">
      <c r="A190" s="568" t="s">
        <v>248</v>
      </c>
      <c r="B190" s="567">
        <v>29589.9728</v>
      </c>
    </row>
    <row r="191" customHeight="1" spans="1:2">
      <c r="A191" s="566" t="s">
        <v>249</v>
      </c>
      <c r="B191" s="567">
        <v>45.0624</v>
      </c>
    </row>
    <row r="192" customHeight="1" spans="1:2">
      <c r="A192" s="568" t="s">
        <v>250</v>
      </c>
      <c r="B192" s="567">
        <v>45.0624</v>
      </c>
    </row>
    <row r="193" customHeight="1" spans="1:2">
      <c r="A193" s="566" t="s">
        <v>251</v>
      </c>
      <c r="B193" s="567">
        <v>344.738592</v>
      </c>
    </row>
    <row r="194" customHeight="1" spans="1:2">
      <c r="A194" s="568" t="s">
        <v>252</v>
      </c>
      <c r="B194" s="567">
        <v>299.738592</v>
      </c>
    </row>
    <row r="195" customHeight="1" spans="1:2">
      <c r="A195" s="568" t="s">
        <v>253</v>
      </c>
      <c r="B195" s="567">
        <v>45</v>
      </c>
    </row>
    <row r="196" customHeight="1" spans="1:2">
      <c r="A196" s="566" t="s">
        <v>254</v>
      </c>
      <c r="B196" s="567">
        <v>9608.263838</v>
      </c>
    </row>
    <row r="197" customHeight="1" spans="1:2">
      <c r="A197" s="566" t="s">
        <v>255</v>
      </c>
      <c r="B197" s="567">
        <v>5114.97553</v>
      </c>
    </row>
    <row r="198" customHeight="1" spans="1:2">
      <c r="A198" s="568" t="s">
        <v>123</v>
      </c>
      <c r="B198" s="567">
        <v>692.688777</v>
      </c>
    </row>
    <row r="199" customHeight="1" spans="1:2">
      <c r="A199" s="568" t="s">
        <v>124</v>
      </c>
      <c r="B199" s="567">
        <v>1070.378145</v>
      </c>
    </row>
    <row r="200" customHeight="1" spans="1:2">
      <c r="A200" s="568" t="s">
        <v>256</v>
      </c>
      <c r="B200" s="567">
        <v>2063.354531</v>
      </c>
    </row>
    <row r="201" customHeight="1" spans="1:2">
      <c r="A201" s="568" t="s">
        <v>257</v>
      </c>
      <c r="B201" s="567">
        <v>671.924659</v>
      </c>
    </row>
    <row r="202" customHeight="1" spans="1:2">
      <c r="A202" s="568" t="s">
        <v>258</v>
      </c>
      <c r="B202" s="567">
        <v>77.836892</v>
      </c>
    </row>
    <row r="203" customHeight="1" spans="1:2">
      <c r="A203" s="568" t="s">
        <v>259</v>
      </c>
      <c r="B203" s="567">
        <v>538.792526</v>
      </c>
    </row>
    <row r="204" customHeight="1" spans="1:2">
      <c r="A204" s="566" t="s">
        <v>260</v>
      </c>
      <c r="B204" s="567">
        <v>762.92825</v>
      </c>
    </row>
    <row r="205" customHeight="1" spans="1:2">
      <c r="A205" s="568" t="s">
        <v>261</v>
      </c>
      <c r="B205" s="567">
        <v>749.74025</v>
      </c>
    </row>
    <row r="206" customHeight="1" spans="1:2">
      <c r="A206" s="568" t="s">
        <v>262</v>
      </c>
      <c r="B206" s="567">
        <v>13.188</v>
      </c>
    </row>
    <row r="207" customHeight="1" spans="1:2">
      <c r="A207" s="566" t="s">
        <v>263</v>
      </c>
      <c r="B207" s="567">
        <v>1602.496216</v>
      </c>
    </row>
    <row r="208" customHeight="1" spans="1:2">
      <c r="A208" s="568" t="s">
        <v>123</v>
      </c>
      <c r="B208" s="567">
        <v>127.596906</v>
      </c>
    </row>
    <row r="209" customHeight="1" spans="1:2">
      <c r="A209" s="568" t="s">
        <v>124</v>
      </c>
      <c r="B209" s="567">
        <v>32.495241</v>
      </c>
    </row>
    <row r="210" customHeight="1" spans="1:2">
      <c r="A210" s="568" t="s">
        <v>264</v>
      </c>
      <c r="B210" s="567">
        <v>225.853769</v>
      </c>
    </row>
    <row r="211" customHeight="1" spans="1:2">
      <c r="A211" s="568" t="s">
        <v>265</v>
      </c>
      <c r="B211" s="571">
        <v>1.23</v>
      </c>
    </row>
    <row r="212" customHeight="1" spans="1:2">
      <c r="A212" s="568" t="s">
        <v>266</v>
      </c>
      <c r="B212" s="571">
        <v>0.015</v>
      </c>
    </row>
    <row r="213" customHeight="1" spans="1:2">
      <c r="A213" s="568" t="s">
        <v>267</v>
      </c>
      <c r="B213" s="571">
        <v>215.3053</v>
      </c>
    </row>
    <row r="214" customHeight="1" spans="1:2">
      <c r="A214" s="568" t="s">
        <v>268</v>
      </c>
      <c r="B214" s="571">
        <v>1000</v>
      </c>
    </row>
    <row r="215" customHeight="1" spans="1:2">
      <c r="A215" s="566" t="s">
        <v>269</v>
      </c>
      <c r="B215" s="571">
        <v>613.523947</v>
      </c>
    </row>
    <row r="216" customHeight="1" spans="1:2">
      <c r="A216" s="568" t="s">
        <v>270</v>
      </c>
      <c r="B216" s="571">
        <v>613.523947</v>
      </c>
    </row>
    <row r="217" customHeight="1" spans="1:2">
      <c r="A217" s="566" t="s">
        <v>271</v>
      </c>
      <c r="B217" s="571">
        <v>1047.579895</v>
      </c>
    </row>
    <row r="218" customHeight="1" spans="1:2">
      <c r="A218" s="568" t="s">
        <v>272</v>
      </c>
      <c r="B218" s="571">
        <v>1047.579895</v>
      </c>
    </row>
    <row r="219" customHeight="1" spans="1:2">
      <c r="A219" s="566" t="s">
        <v>273</v>
      </c>
      <c r="B219" s="571">
        <v>466.76</v>
      </c>
    </row>
    <row r="220" customHeight="1" spans="1:2">
      <c r="A220" s="568" t="s">
        <v>274</v>
      </c>
      <c r="B220" s="571">
        <v>21</v>
      </c>
    </row>
    <row r="221" customHeight="1" spans="1:2">
      <c r="A221" s="568" t="s">
        <v>275</v>
      </c>
      <c r="B221" s="571">
        <v>445.76</v>
      </c>
    </row>
    <row r="222" customHeight="1" spans="1:2">
      <c r="A222" s="566" t="s">
        <v>276</v>
      </c>
      <c r="B222" s="571">
        <v>84179.61712</v>
      </c>
    </row>
    <row r="223" customHeight="1" spans="1:2">
      <c r="A223" s="566" t="s">
        <v>277</v>
      </c>
      <c r="B223" s="571">
        <v>4948.343945</v>
      </c>
    </row>
    <row r="224" customHeight="1" spans="1:2">
      <c r="A224" s="568" t="s">
        <v>123</v>
      </c>
      <c r="B224" s="571">
        <v>2125.090629</v>
      </c>
    </row>
    <row r="225" customHeight="1" spans="1:2">
      <c r="A225" s="568" t="s">
        <v>124</v>
      </c>
      <c r="B225" s="571">
        <v>555.174</v>
      </c>
    </row>
    <row r="226" customHeight="1" spans="1:2">
      <c r="A226" s="568" t="s">
        <v>278</v>
      </c>
      <c r="B226" s="571">
        <v>33.18</v>
      </c>
    </row>
    <row r="227" customHeight="1" spans="1:2">
      <c r="A227" s="568" t="s">
        <v>279</v>
      </c>
      <c r="B227" s="571">
        <v>397.306662</v>
      </c>
    </row>
    <row r="228" customHeight="1" spans="1:2">
      <c r="A228" s="568" t="s">
        <v>280</v>
      </c>
      <c r="B228" s="571">
        <v>29.1</v>
      </c>
    </row>
    <row r="229" customHeight="1" spans="1:2">
      <c r="A229" s="568" t="s">
        <v>281</v>
      </c>
      <c r="B229" s="571">
        <v>600.03</v>
      </c>
    </row>
    <row r="230" customHeight="1" spans="1:2">
      <c r="A230" s="568" t="s">
        <v>282</v>
      </c>
      <c r="B230" s="571">
        <v>150.1</v>
      </c>
    </row>
    <row r="231" customHeight="1" spans="1:2">
      <c r="A231" s="568" t="s">
        <v>283</v>
      </c>
      <c r="B231" s="571">
        <v>418.723754</v>
      </c>
    </row>
    <row r="232" customHeight="1" spans="1:2">
      <c r="A232" s="568" t="s">
        <v>129</v>
      </c>
      <c r="B232" s="571">
        <v>69.5089</v>
      </c>
    </row>
    <row r="233" customHeight="1" spans="1:2">
      <c r="A233" s="568" t="s">
        <v>284</v>
      </c>
      <c r="B233" s="571">
        <v>570.13</v>
      </c>
    </row>
    <row r="234" customHeight="1" spans="1:2">
      <c r="A234" s="566" t="s">
        <v>285</v>
      </c>
      <c r="B234" s="571">
        <v>1425.596637</v>
      </c>
    </row>
    <row r="235" customHeight="1" spans="1:2">
      <c r="A235" s="568" t="s">
        <v>123</v>
      </c>
      <c r="B235" s="571">
        <v>599.804432</v>
      </c>
    </row>
    <row r="236" customHeight="1" spans="1:2">
      <c r="A236" s="568" t="s">
        <v>286</v>
      </c>
      <c r="B236" s="571">
        <v>46.4</v>
      </c>
    </row>
    <row r="237" customHeight="1" spans="1:2">
      <c r="A237" s="568" t="s">
        <v>287</v>
      </c>
      <c r="B237" s="571">
        <v>50.153314</v>
      </c>
    </row>
    <row r="238" customHeight="1" spans="1:2">
      <c r="A238" s="568" t="s">
        <v>288</v>
      </c>
      <c r="B238" s="571">
        <v>113.962845</v>
      </c>
    </row>
    <row r="239" customHeight="1" spans="1:2">
      <c r="A239" s="568" t="s">
        <v>289</v>
      </c>
      <c r="B239" s="571">
        <v>615.276046</v>
      </c>
    </row>
    <row r="240" customHeight="1" spans="1:2">
      <c r="A240" s="566" t="s">
        <v>290</v>
      </c>
      <c r="B240" s="571">
        <v>44819.655077</v>
      </c>
    </row>
    <row r="241" customHeight="1" spans="1:2">
      <c r="A241" s="568" t="s">
        <v>291</v>
      </c>
      <c r="B241" s="571">
        <v>318.420022</v>
      </c>
    </row>
    <row r="242" customHeight="1" spans="1:2">
      <c r="A242" s="568" t="s">
        <v>292</v>
      </c>
      <c r="B242" s="571">
        <v>160.820661</v>
      </c>
    </row>
    <row r="243" customHeight="1" spans="1:2">
      <c r="A243" s="568" t="s">
        <v>293</v>
      </c>
      <c r="B243" s="571">
        <v>61.961641</v>
      </c>
    </row>
    <row r="244" customHeight="1" spans="1:2">
      <c r="A244" s="568" t="s">
        <v>294</v>
      </c>
      <c r="B244" s="571">
        <v>13002.558127</v>
      </c>
    </row>
    <row r="245" customHeight="1" spans="1:2">
      <c r="A245" s="568" t="s">
        <v>295</v>
      </c>
      <c r="B245" s="571">
        <v>7097.096297</v>
      </c>
    </row>
    <row r="246" customHeight="1" spans="1:2">
      <c r="A246" s="568" t="s">
        <v>296</v>
      </c>
      <c r="B246" s="571">
        <v>24178.798329</v>
      </c>
    </row>
    <row r="247" customHeight="1" spans="1:2">
      <c r="A247" s="566" t="s">
        <v>297</v>
      </c>
      <c r="B247" s="571">
        <v>6883.7622</v>
      </c>
    </row>
    <row r="248" customHeight="1" spans="1:2">
      <c r="A248" s="568" t="s">
        <v>298</v>
      </c>
      <c r="B248" s="571">
        <v>43.69</v>
      </c>
    </row>
    <row r="249" customHeight="1" spans="1:2">
      <c r="A249" s="568" t="s">
        <v>299</v>
      </c>
      <c r="B249" s="571">
        <v>395.9667</v>
      </c>
    </row>
    <row r="250" customHeight="1" spans="1:2">
      <c r="A250" s="568" t="s">
        <v>300</v>
      </c>
      <c r="B250" s="571">
        <v>4299.787115</v>
      </c>
    </row>
    <row r="251" customHeight="1" spans="1:2">
      <c r="A251" s="568" t="s">
        <v>301</v>
      </c>
      <c r="B251" s="571">
        <v>696.41</v>
      </c>
    </row>
    <row r="252" customHeight="1" spans="1:2">
      <c r="A252" s="568" t="s">
        <v>302</v>
      </c>
      <c r="B252" s="571">
        <v>1447.908385</v>
      </c>
    </row>
    <row r="253" customHeight="1" spans="1:2">
      <c r="A253" s="566" t="s">
        <v>303</v>
      </c>
      <c r="B253" s="571">
        <v>2976.218792</v>
      </c>
    </row>
    <row r="254" customHeight="1" spans="1:2">
      <c r="A254" s="568" t="s">
        <v>304</v>
      </c>
      <c r="B254" s="571">
        <v>309.47186</v>
      </c>
    </row>
    <row r="255" customHeight="1" spans="1:2">
      <c r="A255" s="568" t="s">
        <v>305</v>
      </c>
      <c r="B255" s="571">
        <v>2666.746932</v>
      </c>
    </row>
    <row r="256" customHeight="1" spans="1:2">
      <c r="A256" s="566" t="s">
        <v>306</v>
      </c>
      <c r="B256" s="571">
        <v>10368.026778</v>
      </c>
    </row>
    <row r="257" customHeight="1" spans="1:2">
      <c r="A257" s="568" t="s">
        <v>307</v>
      </c>
      <c r="B257" s="571">
        <v>761.477567</v>
      </c>
    </row>
    <row r="258" customHeight="1" spans="1:2">
      <c r="A258" s="568" t="s">
        <v>308</v>
      </c>
      <c r="B258" s="571">
        <v>8066.549505</v>
      </c>
    </row>
    <row r="259" customHeight="1" spans="1:2">
      <c r="A259" s="568" t="s">
        <v>309</v>
      </c>
      <c r="B259" s="571">
        <v>249.196404</v>
      </c>
    </row>
    <row r="260" customHeight="1" spans="1:2">
      <c r="A260" s="568" t="s">
        <v>310</v>
      </c>
      <c r="B260" s="571">
        <v>0.595</v>
      </c>
    </row>
    <row r="261" customHeight="1" spans="1:2">
      <c r="A261" s="568" t="s">
        <v>311</v>
      </c>
      <c r="B261" s="571">
        <v>128.741624</v>
      </c>
    </row>
    <row r="262" customHeight="1" spans="1:2">
      <c r="A262" s="568" t="s">
        <v>312</v>
      </c>
      <c r="B262" s="571">
        <v>1161.466678</v>
      </c>
    </row>
    <row r="263" customHeight="1" spans="1:2">
      <c r="A263" s="566" t="s">
        <v>313</v>
      </c>
      <c r="B263" s="571">
        <v>2154.7281</v>
      </c>
    </row>
    <row r="264" customHeight="1" spans="1:2">
      <c r="A264" s="568" t="s">
        <v>314</v>
      </c>
      <c r="B264" s="571">
        <v>75.7554</v>
      </c>
    </row>
    <row r="265" customHeight="1" spans="1:2">
      <c r="A265" s="568" t="s">
        <v>315</v>
      </c>
      <c r="B265" s="571">
        <v>1779.855</v>
      </c>
    </row>
    <row r="266" customHeight="1" spans="1:2">
      <c r="A266" s="568" t="s">
        <v>316</v>
      </c>
      <c r="B266" s="571">
        <v>19.1177</v>
      </c>
    </row>
    <row r="267" customHeight="1" spans="1:2">
      <c r="A267" s="568" t="s">
        <v>317</v>
      </c>
      <c r="B267" s="571">
        <v>280</v>
      </c>
    </row>
    <row r="268" customHeight="1" spans="1:2">
      <c r="A268" s="566" t="s">
        <v>318</v>
      </c>
      <c r="B268" s="571">
        <v>1519.073605</v>
      </c>
    </row>
    <row r="269" customHeight="1" spans="1:2">
      <c r="A269" s="568" t="s">
        <v>123</v>
      </c>
      <c r="B269" s="571">
        <v>165.617157</v>
      </c>
    </row>
    <row r="270" customHeight="1" spans="1:2">
      <c r="A270" s="568" t="s">
        <v>319</v>
      </c>
      <c r="B270" s="571">
        <v>399.70693</v>
      </c>
    </row>
    <row r="271" customHeight="1" spans="1:2">
      <c r="A271" s="568" t="s">
        <v>320</v>
      </c>
      <c r="B271" s="571">
        <v>7.6</v>
      </c>
    </row>
    <row r="272" customHeight="1" spans="1:2">
      <c r="A272" s="568" t="s">
        <v>321</v>
      </c>
      <c r="B272" s="571">
        <v>46.209874</v>
      </c>
    </row>
    <row r="273" customHeight="1" spans="1:2">
      <c r="A273" s="568" t="s">
        <v>322</v>
      </c>
      <c r="B273" s="571">
        <v>469.4</v>
      </c>
    </row>
    <row r="274" customHeight="1" spans="1:2">
      <c r="A274" s="568" t="s">
        <v>323</v>
      </c>
      <c r="B274" s="571">
        <v>430.539644</v>
      </c>
    </row>
    <row r="275" customHeight="1" spans="1:2">
      <c r="A275" s="566" t="s">
        <v>324</v>
      </c>
      <c r="B275" s="571">
        <v>3469.6204</v>
      </c>
    </row>
    <row r="276" customHeight="1" spans="1:2">
      <c r="A276" s="568" t="s">
        <v>325</v>
      </c>
      <c r="B276" s="571">
        <v>3469.6204</v>
      </c>
    </row>
    <row r="277" customHeight="1" spans="1:2">
      <c r="A277" s="566" t="s">
        <v>326</v>
      </c>
      <c r="B277" s="571">
        <v>348.389332</v>
      </c>
    </row>
    <row r="278" customHeight="1" spans="1:2">
      <c r="A278" s="568" t="s">
        <v>327</v>
      </c>
      <c r="B278" s="571">
        <v>330.4019</v>
      </c>
    </row>
    <row r="279" customHeight="1" spans="1:2">
      <c r="A279" s="568" t="s">
        <v>328</v>
      </c>
      <c r="B279" s="571">
        <v>17.987432</v>
      </c>
    </row>
    <row r="280" customHeight="1" spans="1:2">
      <c r="A280" s="566" t="s">
        <v>329</v>
      </c>
      <c r="B280" s="571">
        <v>701.4818</v>
      </c>
    </row>
    <row r="281" customHeight="1" spans="1:2">
      <c r="A281" s="568" t="s">
        <v>330</v>
      </c>
      <c r="B281" s="571">
        <v>701.4818</v>
      </c>
    </row>
    <row r="282" customHeight="1" spans="1:2">
      <c r="A282" s="566" t="s">
        <v>331</v>
      </c>
      <c r="B282" s="571">
        <v>336.91184</v>
      </c>
    </row>
    <row r="283" customHeight="1" spans="1:2">
      <c r="A283" s="568" t="s">
        <v>332</v>
      </c>
      <c r="B283" s="571">
        <v>336.91184</v>
      </c>
    </row>
    <row r="284" customHeight="1" spans="1:2">
      <c r="A284" s="566" t="s">
        <v>333</v>
      </c>
      <c r="B284" s="571">
        <v>1134.81991</v>
      </c>
    </row>
    <row r="285" customHeight="1" spans="1:2">
      <c r="A285" s="568" t="s">
        <v>123</v>
      </c>
      <c r="B285" s="571">
        <v>645.864137</v>
      </c>
    </row>
    <row r="286" customHeight="1" spans="1:2">
      <c r="A286" s="568" t="s">
        <v>334</v>
      </c>
      <c r="B286" s="571">
        <v>488.955773</v>
      </c>
    </row>
    <row r="287" customHeight="1" spans="1:2">
      <c r="A287" s="566" t="s">
        <v>335</v>
      </c>
      <c r="B287" s="571">
        <v>3092.988704</v>
      </c>
    </row>
    <row r="288" customHeight="1" spans="1:2">
      <c r="A288" s="568" t="s">
        <v>336</v>
      </c>
      <c r="B288" s="571">
        <v>3092.988704</v>
      </c>
    </row>
    <row r="289" customHeight="1" spans="1:2">
      <c r="A289" s="566" t="s">
        <v>337</v>
      </c>
      <c r="B289" s="571">
        <v>81704.366089</v>
      </c>
    </row>
    <row r="290" customHeight="1" spans="1:2">
      <c r="A290" s="566" t="s">
        <v>338</v>
      </c>
      <c r="B290" s="571">
        <v>1520.927385</v>
      </c>
    </row>
    <row r="291" customHeight="1" spans="1:2">
      <c r="A291" s="568" t="s">
        <v>123</v>
      </c>
      <c r="B291" s="571">
        <v>672.487032</v>
      </c>
    </row>
    <row r="292" customHeight="1" spans="1:2">
      <c r="A292" s="568" t="s">
        <v>124</v>
      </c>
      <c r="B292" s="571">
        <v>128.439067</v>
      </c>
    </row>
    <row r="293" customHeight="1" spans="1:2">
      <c r="A293" s="568" t="s">
        <v>339</v>
      </c>
      <c r="B293" s="571">
        <v>720.001286</v>
      </c>
    </row>
    <row r="294" customHeight="1" spans="1:2">
      <c r="A294" s="566" t="s">
        <v>340</v>
      </c>
      <c r="B294" s="571">
        <v>2130.694811</v>
      </c>
    </row>
    <row r="295" customHeight="1" spans="1:2">
      <c r="A295" s="568" t="s">
        <v>341</v>
      </c>
      <c r="B295" s="571">
        <v>1195.008131</v>
      </c>
    </row>
    <row r="296" customHeight="1" spans="1:2">
      <c r="A296" s="568" t="s">
        <v>342</v>
      </c>
      <c r="B296" s="571">
        <v>926.45868</v>
      </c>
    </row>
    <row r="297" customHeight="1" spans="1:2">
      <c r="A297" s="568" t="s">
        <v>343</v>
      </c>
      <c r="B297" s="571">
        <v>9.228</v>
      </c>
    </row>
    <row r="298" customHeight="1" spans="1:2">
      <c r="A298" s="566" t="s">
        <v>344</v>
      </c>
      <c r="B298" s="571">
        <v>3204.308615</v>
      </c>
    </row>
    <row r="299" customHeight="1" spans="1:2">
      <c r="A299" s="568" t="s">
        <v>345</v>
      </c>
      <c r="B299" s="571">
        <v>2568.851408</v>
      </c>
    </row>
    <row r="300" customHeight="1" spans="1:2">
      <c r="A300" s="568" t="s">
        <v>346</v>
      </c>
      <c r="B300" s="571">
        <v>635.457207</v>
      </c>
    </row>
    <row r="301" customHeight="1" spans="1:2">
      <c r="A301" s="566" t="s">
        <v>347</v>
      </c>
      <c r="B301" s="571">
        <v>48008.139309</v>
      </c>
    </row>
    <row r="302" customHeight="1" spans="1:2">
      <c r="A302" s="568" t="s">
        <v>348</v>
      </c>
      <c r="B302" s="571">
        <v>1445.667761</v>
      </c>
    </row>
    <row r="303" customHeight="1" spans="1:2">
      <c r="A303" s="568" t="s">
        <v>349</v>
      </c>
      <c r="B303" s="571">
        <v>676.140927</v>
      </c>
    </row>
    <row r="304" customHeight="1" spans="1:2">
      <c r="A304" s="568" t="s">
        <v>350</v>
      </c>
      <c r="B304" s="571">
        <v>2327.67123</v>
      </c>
    </row>
    <row r="305" customHeight="1" spans="1:2">
      <c r="A305" s="568" t="s">
        <v>351</v>
      </c>
      <c r="B305" s="571">
        <v>8394.4532</v>
      </c>
    </row>
    <row r="306" customHeight="1" spans="1:2">
      <c r="A306" s="568" t="s">
        <v>352</v>
      </c>
      <c r="B306" s="571">
        <v>1436.51</v>
      </c>
    </row>
    <row r="307" customHeight="1" spans="1:2">
      <c r="A307" s="568" t="s">
        <v>353</v>
      </c>
      <c r="B307" s="571">
        <v>32005.370391</v>
      </c>
    </row>
    <row r="308" customHeight="1" spans="1:2">
      <c r="A308" s="568" t="s">
        <v>354</v>
      </c>
      <c r="B308" s="571">
        <v>1722.3258</v>
      </c>
    </row>
    <row r="309" customHeight="1" spans="1:2">
      <c r="A309" s="566" t="s">
        <v>355</v>
      </c>
      <c r="B309" s="571">
        <v>625.317212</v>
      </c>
    </row>
    <row r="310" customHeight="1" spans="1:2">
      <c r="A310" s="568" t="s">
        <v>356</v>
      </c>
      <c r="B310" s="571">
        <v>120.345464</v>
      </c>
    </row>
    <row r="311" customHeight="1" spans="1:2">
      <c r="A311" s="568" t="s">
        <v>357</v>
      </c>
      <c r="B311" s="571">
        <v>504.971748</v>
      </c>
    </row>
    <row r="312" customHeight="1" spans="1:2">
      <c r="A312" s="566" t="s">
        <v>358</v>
      </c>
      <c r="B312" s="571">
        <v>4150.8769</v>
      </c>
    </row>
    <row r="313" customHeight="1" spans="1:2">
      <c r="A313" s="568" t="s">
        <v>359</v>
      </c>
      <c r="B313" s="571">
        <v>184.899589</v>
      </c>
    </row>
    <row r="314" customHeight="1" spans="1:2">
      <c r="A314" s="568" t="s">
        <v>360</v>
      </c>
      <c r="B314" s="571">
        <v>3945.977311</v>
      </c>
    </row>
    <row r="315" customHeight="1" spans="1:2">
      <c r="A315" s="568" t="s">
        <v>361</v>
      </c>
      <c r="B315" s="571">
        <v>20</v>
      </c>
    </row>
    <row r="316" customHeight="1" spans="1:2">
      <c r="A316" s="566" t="s">
        <v>362</v>
      </c>
      <c r="B316" s="571">
        <v>15846.959319</v>
      </c>
    </row>
    <row r="317" customHeight="1" spans="1:2">
      <c r="A317" s="568" t="s">
        <v>363</v>
      </c>
      <c r="B317" s="571">
        <v>4115.031376</v>
      </c>
    </row>
    <row r="318" customHeight="1" spans="1:2">
      <c r="A318" s="568" t="s">
        <v>364</v>
      </c>
      <c r="B318" s="571">
        <v>6257.194921</v>
      </c>
    </row>
    <row r="319" customHeight="1" spans="1:2">
      <c r="A319" s="568" t="s">
        <v>365</v>
      </c>
      <c r="B319" s="571">
        <v>304.080669</v>
      </c>
    </row>
    <row r="320" customHeight="1" spans="1:2">
      <c r="A320" s="568" t="s">
        <v>366</v>
      </c>
      <c r="B320" s="571">
        <v>5170.652353</v>
      </c>
    </row>
    <row r="321" customHeight="1" spans="1:2">
      <c r="A321" s="566" t="s">
        <v>367</v>
      </c>
      <c r="B321" s="571">
        <v>2040.98564</v>
      </c>
    </row>
    <row r="322" customHeight="1" spans="1:2">
      <c r="A322" s="568" t="s">
        <v>368</v>
      </c>
      <c r="B322" s="571">
        <v>2040.98564</v>
      </c>
    </row>
    <row r="323" customHeight="1" spans="1:2">
      <c r="A323" s="566" t="s">
        <v>369</v>
      </c>
      <c r="B323" s="571">
        <v>1435.84075</v>
      </c>
    </row>
    <row r="324" customHeight="1" spans="1:2">
      <c r="A324" s="568" t="s">
        <v>370</v>
      </c>
      <c r="B324" s="571">
        <v>1328</v>
      </c>
    </row>
    <row r="325" customHeight="1" spans="1:2">
      <c r="A325" s="568" t="s">
        <v>371</v>
      </c>
      <c r="B325" s="571">
        <v>107.84075</v>
      </c>
    </row>
    <row r="326" customHeight="1" spans="1:2">
      <c r="A326" s="566" t="s">
        <v>372</v>
      </c>
      <c r="B326" s="571">
        <v>343</v>
      </c>
    </row>
    <row r="327" customHeight="1" spans="1:2">
      <c r="A327" s="568" t="s">
        <v>373</v>
      </c>
      <c r="B327" s="571">
        <v>343</v>
      </c>
    </row>
    <row r="328" customHeight="1" spans="1:2">
      <c r="A328" s="566" t="s">
        <v>374</v>
      </c>
      <c r="B328" s="571">
        <v>1187.133015</v>
      </c>
    </row>
    <row r="329" customHeight="1" spans="1:2">
      <c r="A329" s="568" t="s">
        <v>123</v>
      </c>
      <c r="B329" s="571">
        <v>646.616199</v>
      </c>
    </row>
    <row r="330" customHeight="1" spans="1:2">
      <c r="A330" s="568" t="s">
        <v>124</v>
      </c>
      <c r="B330" s="571">
        <v>277.239984</v>
      </c>
    </row>
    <row r="331" customHeight="1" spans="1:2">
      <c r="A331" s="568" t="s">
        <v>155</v>
      </c>
      <c r="B331" s="571">
        <v>36.2804</v>
      </c>
    </row>
    <row r="332" customHeight="1" spans="1:2">
      <c r="A332" s="568" t="s">
        <v>375</v>
      </c>
      <c r="B332" s="571">
        <v>13.464823</v>
      </c>
    </row>
    <row r="333" customHeight="1" spans="1:2">
      <c r="A333" s="568" t="s">
        <v>376</v>
      </c>
      <c r="B333" s="571">
        <v>195.449604</v>
      </c>
    </row>
    <row r="334" customHeight="1" spans="1:2">
      <c r="A334" s="568" t="s">
        <v>377</v>
      </c>
      <c r="B334" s="571">
        <v>18.082005</v>
      </c>
    </row>
    <row r="335" customHeight="1" spans="1:2">
      <c r="A335" s="566" t="s">
        <v>378</v>
      </c>
      <c r="B335" s="571">
        <v>2</v>
      </c>
    </row>
    <row r="336" customHeight="1" spans="1:2">
      <c r="A336" s="568" t="s">
        <v>379</v>
      </c>
      <c r="B336" s="571">
        <v>2</v>
      </c>
    </row>
    <row r="337" customHeight="1" spans="1:2">
      <c r="A337" s="566" t="s">
        <v>380</v>
      </c>
      <c r="B337" s="571">
        <v>1208.183133</v>
      </c>
    </row>
    <row r="338" customHeight="1" spans="1:2">
      <c r="A338" s="568" t="s">
        <v>381</v>
      </c>
      <c r="B338" s="571">
        <v>1208.183133</v>
      </c>
    </row>
    <row r="339" customHeight="1" spans="1:2">
      <c r="A339" s="566" t="s">
        <v>382</v>
      </c>
      <c r="B339" s="571">
        <v>6409.371268</v>
      </c>
    </row>
    <row r="340" customHeight="1" spans="1:2">
      <c r="A340" s="566" t="s">
        <v>383</v>
      </c>
      <c r="B340" s="571">
        <v>1382.043777</v>
      </c>
    </row>
    <row r="341" customHeight="1" spans="1:2">
      <c r="A341" s="568" t="s">
        <v>123</v>
      </c>
      <c r="B341" s="571">
        <v>924.424906</v>
      </c>
    </row>
    <row r="342" customHeight="1" spans="1:2">
      <c r="A342" s="568" t="s">
        <v>124</v>
      </c>
      <c r="B342" s="571">
        <v>83.9</v>
      </c>
    </row>
    <row r="343" customHeight="1" spans="1:2">
      <c r="A343" s="568" t="s">
        <v>384</v>
      </c>
      <c r="B343" s="571">
        <v>101.695183</v>
      </c>
    </row>
    <row r="344" customHeight="1" spans="1:2">
      <c r="A344" s="568" t="s">
        <v>385</v>
      </c>
      <c r="B344" s="571">
        <v>9.75</v>
      </c>
    </row>
    <row r="345" customHeight="1" spans="1:2">
      <c r="A345" s="568" t="s">
        <v>386</v>
      </c>
      <c r="B345" s="571">
        <v>262.273688</v>
      </c>
    </row>
    <row r="346" customHeight="1" spans="1:2">
      <c r="A346" s="566" t="s">
        <v>387</v>
      </c>
      <c r="B346" s="571">
        <v>787.43353</v>
      </c>
    </row>
    <row r="347" customHeight="1" spans="1:2">
      <c r="A347" s="568" t="s">
        <v>388</v>
      </c>
      <c r="B347" s="571">
        <v>25.200761</v>
      </c>
    </row>
    <row r="348" customHeight="1" spans="1:2">
      <c r="A348" s="568" t="s">
        <v>389</v>
      </c>
      <c r="B348" s="571">
        <v>762.232769</v>
      </c>
    </row>
    <row r="349" customHeight="1" spans="1:2">
      <c r="A349" s="566" t="s">
        <v>390</v>
      </c>
      <c r="B349" s="571">
        <v>3890.032541</v>
      </c>
    </row>
    <row r="350" customHeight="1" spans="1:2">
      <c r="A350" s="568" t="s">
        <v>391</v>
      </c>
      <c r="B350" s="571">
        <v>425.641746</v>
      </c>
    </row>
    <row r="351" customHeight="1" spans="1:2">
      <c r="A351" s="568" t="s">
        <v>392</v>
      </c>
      <c r="B351" s="571">
        <v>867</v>
      </c>
    </row>
    <row r="352" customHeight="1" spans="1:2">
      <c r="A352" s="568" t="s">
        <v>393</v>
      </c>
      <c r="B352" s="571">
        <v>2121.248073</v>
      </c>
    </row>
    <row r="353" customHeight="1" spans="1:2">
      <c r="A353" s="568" t="s">
        <v>394</v>
      </c>
      <c r="B353" s="571">
        <v>29.08</v>
      </c>
    </row>
    <row r="354" customHeight="1" spans="1:2">
      <c r="A354" s="568" t="s">
        <v>395</v>
      </c>
      <c r="B354" s="571">
        <v>447.062722</v>
      </c>
    </row>
    <row r="355" customHeight="1" spans="1:2">
      <c r="A355" s="566" t="s">
        <v>396</v>
      </c>
      <c r="B355" s="571">
        <v>2.175</v>
      </c>
    </row>
    <row r="356" customHeight="1" spans="1:2">
      <c r="A356" s="568" t="s">
        <v>397</v>
      </c>
      <c r="B356" s="571">
        <v>2.175</v>
      </c>
    </row>
    <row r="357" customHeight="1" spans="1:2">
      <c r="A357" s="566" t="s">
        <v>398</v>
      </c>
      <c r="B357" s="571">
        <v>4.62642</v>
      </c>
    </row>
    <row r="358" customHeight="1" spans="1:2">
      <c r="A358" s="568" t="s">
        <v>399</v>
      </c>
      <c r="B358" s="571">
        <v>4.62642</v>
      </c>
    </row>
    <row r="359" customHeight="1" spans="1:2">
      <c r="A359" s="566" t="s">
        <v>400</v>
      </c>
      <c r="B359" s="571">
        <v>26.46</v>
      </c>
    </row>
    <row r="360" customHeight="1" spans="1:2">
      <c r="A360" s="568" t="s">
        <v>401</v>
      </c>
      <c r="B360" s="571">
        <v>26.46</v>
      </c>
    </row>
    <row r="361" customHeight="1" spans="1:2">
      <c r="A361" s="566" t="s">
        <v>402</v>
      </c>
      <c r="B361" s="571">
        <v>316.6</v>
      </c>
    </row>
    <row r="362" customHeight="1" spans="1:2">
      <c r="A362" s="568" t="s">
        <v>403</v>
      </c>
      <c r="B362" s="571">
        <v>316.6</v>
      </c>
    </row>
    <row r="363" customHeight="1" spans="1:2">
      <c r="A363" s="566" t="s">
        <v>404</v>
      </c>
      <c r="B363" s="571">
        <v>106779.306118</v>
      </c>
    </row>
    <row r="364" customHeight="1" spans="1:2">
      <c r="A364" s="566" t="s">
        <v>405</v>
      </c>
      <c r="B364" s="571">
        <v>21037.800314</v>
      </c>
    </row>
    <row r="365" customHeight="1" spans="1:2">
      <c r="A365" s="568" t="s">
        <v>123</v>
      </c>
      <c r="B365" s="571">
        <v>3774.789721</v>
      </c>
    </row>
    <row r="366" customHeight="1" spans="1:2">
      <c r="A366" s="568" t="s">
        <v>124</v>
      </c>
      <c r="B366" s="571">
        <v>5055.900365</v>
      </c>
    </row>
    <row r="367" customHeight="1" spans="1:2">
      <c r="A367" s="568" t="s">
        <v>406</v>
      </c>
      <c r="B367" s="571">
        <v>3745.275409</v>
      </c>
    </row>
    <row r="368" customHeight="1" spans="1:2">
      <c r="A368" s="568" t="s">
        <v>407</v>
      </c>
      <c r="B368" s="571">
        <v>273.771482</v>
      </c>
    </row>
    <row r="369" customHeight="1" spans="1:2">
      <c r="A369" s="568" t="s">
        <v>408</v>
      </c>
      <c r="B369" s="571">
        <v>2352</v>
      </c>
    </row>
    <row r="370" customHeight="1" spans="1:2">
      <c r="A370" s="568" t="s">
        <v>409</v>
      </c>
      <c r="B370" s="571">
        <v>5836.063337</v>
      </c>
    </row>
    <row r="371" customHeight="1" spans="1:2">
      <c r="A371" s="566" t="s">
        <v>410</v>
      </c>
      <c r="B371" s="571">
        <v>47.58</v>
      </c>
    </row>
    <row r="372" customHeight="1" spans="1:2">
      <c r="A372" s="568" t="s">
        <v>411</v>
      </c>
      <c r="B372" s="571">
        <v>47.58</v>
      </c>
    </row>
    <row r="373" customHeight="1" spans="1:2">
      <c r="A373" s="566" t="s">
        <v>412</v>
      </c>
      <c r="B373" s="571">
        <v>57774.643278</v>
      </c>
    </row>
    <row r="374" customHeight="1" spans="1:2">
      <c r="A374" s="568" t="s">
        <v>413</v>
      </c>
      <c r="B374" s="571">
        <v>3.1721</v>
      </c>
    </row>
    <row r="375" customHeight="1" spans="1:2">
      <c r="A375" s="568" t="s">
        <v>414</v>
      </c>
      <c r="B375" s="571">
        <v>57771.471178</v>
      </c>
    </row>
    <row r="376" customHeight="1" spans="1:2">
      <c r="A376" s="566" t="s">
        <v>415</v>
      </c>
      <c r="B376" s="571">
        <v>21221.128249</v>
      </c>
    </row>
    <row r="377" customHeight="1" spans="1:2">
      <c r="A377" s="568" t="s">
        <v>416</v>
      </c>
      <c r="B377" s="571">
        <v>21221.128249</v>
      </c>
    </row>
    <row r="378" customHeight="1" spans="1:2">
      <c r="A378" s="566" t="s">
        <v>417</v>
      </c>
      <c r="B378" s="571">
        <v>1215.84763</v>
      </c>
    </row>
    <row r="379" customHeight="1" spans="1:2">
      <c r="A379" s="568" t="s">
        <v>418</v>
      </c>
      <c r="B379" s="571">
        <v>1215.84763</v>
      </c>
    </row>
    <row r="380" customHeight="1" spans="1:2">
      <c r="A380" s="566" t="s">
        <v>419</v>
      </c>
      <c r="B380" s="571">
        <v>5482.306647</v>
      </c>
    </row>
    <row r="381" customHeight="1" spans="1:2">
      <c r="A381" s="568" t="s">
        <v>420</v>
      </c>
      <c r="B381" s="571">
        <v>5482.306647</v>
      </c>
    </row>
    <row r="382" customHeight="1" spans="1:2">
      <c r="A382" s="566" t="s">
        <v>421</v>
      </c>
      <c r="B382" s="571">
        <v>7223.146858</v>
      </c>
    </row>
    <row r="383" customHeight="1" spans="1:2">
      <c r="A383" s="566" t="s">
        <v>422</v>
      </c>
      <c r="B383" s="571">
        <v>2880.669869</v>
      </c>
    </row>
    <row r="384" customHeight="1" spans="1:2">
      <c r="A384" s="568" t="s">
        <v>123</v>
      </c>
      <c r="B384" s="571">
        <v>847.542623</v>
      </c>
    </row>
    <row r="385" customHeight="1" spans="1:2">
      <c r="A385" s="568" t="s">
        <v>129</v>
      </c>
      <c r="B385" s="571">
        <v>317.904927</v>
      </c>
    </row>
    <row r="386" customHeight="1" spans="1:2">
      <c r="A386" s="568" t="s">
        <v>423</v>
      </c>
      <c r="B386" s="571">
        <v>37.939186</v>
      </c>
    </row>
    <row r="387" customHeight="1" spans="1:2">
      <c r="A387" s="568" t="s">
        <v>424</v>
      </c>
      <c r="B387" s="571">
        <v>522.807536</v>
      </c>
    </row>
    <row r="388" customHeight="1" spans="1:2">
      <c r="A388" s="568" t="s">
        <v>425</v>
      </c>
      <c r="B388" s="571">
        <v>211.355</v>
      </c>
    </row>
    <row r="389" customHeight="1" spans="1:2">
      <c r="A389" s="568" t="s">
        <v>426</v>
      </c>
      <c r="B389" s="571">
        <v>90.213656</v>
      </c>
    </row>
    <row r="390" customHeight="1" spans="1:2">
      <c r="A390" s="568" t="s">
        <v>427</v>
      </c>
      <c r="B390" s="571">
        <v>19.31</v>
      </c>
    </row>
    <row r="391" customHeight="1" spans="1:2">
      <c r="A391" s="568" t="s">
        <v>428</v>
      </c>
      <c r="B391" s="571">
        <v>238.000193</v>
      </c>
    </row>
    <row r="392" customHeight="1" spans="1:2">
      <c r="A392" s="568" t="s">
        <v>429</v>
      </c>
      <c r="B392" s="571">
        <v>5</v>
      </c>
    </row>
    <row r="393" customHeight="1" spans="1:2">
      <c r="A393" s="568" t="s">
        <v>430</v>
      </c>
      <c r="B393" s="571">
        <v>37.200358</v>
      </c>
    </row>
    <row r="394" customHeight="1" spans="1:2">
      <c r="A394" s="568" t="s">
        <v>431</v>
      </c>
      <c r="B394" s="571">
        <v>50.7099</v>
      </c>
    </row>
    <row r="395" customHeight="1" spans="1:2">
      <c r="A395" s="568" t="s">
        <v>432</v>
      </c>
      <c r="B395" s="571">
        <v>40</v>
      </c>
    </row>
    <row r="396" customHeight="1" spans="1:2">
      <c r="A396" s="568" t="s">
        <v>433</v>
      </c>
      <c r="B396" s="571">
        <v>406.44078</v>
      </c>
    </row>
    <row r="397" customHeight="1" spans="1:2">
      <c r="A397" s="568" t="s">
        <v>434</v>
      </c>
      <c r="B397" s="571">
        <v>56.24571</v>
      </c>
    </row>
    <row r="398" customHeight="1" spans="1:2">
      <c r="A398" s="566" t="s">
        <v>435</v>
      </c>
      <c r="B398" s="571">
        <v>87.2</v>
      </c>
    </row>
    <row r="399" customHeight="1" spans="1:2">
      <c r="A399" s="568" t="s">
        <v>436</v>
      </c>
      <c r="B399" s="571">
        <v>59.2</v>
      </c>
    </row>
    <row r="400" customHeight="1" spans="1:2">
      <c r="A400" s="568" t="s">
        <v>437</v>
      </c>
      <c r="B400" s="571">
        <v>23</v>
      </c>
    </row>
    <row r="401" customHeight="1" spans="1:2">
      <c r="A401" s="568" t="s">
        <v>438</v>
      </c>
      <c r="B401" s="571">
        <v>5</v>
      </c>
    </row>
    <row r="402" customHeight="1" spans="1:2">
      <c r="A402" s="566" t="s">
        <v>439</v>
      </c>
      <c r="B402" s="571">
        <v>1943.018638</v>
      </c>
    </row>
    <row r="403" customHeight="1" spans="1:2">
      <c r="A403" s="568" t="s">
        <v>440</v>
      </c>
      <c r="B403" s="571">
        <v>20.8</v>
      </c>
    </row>
    <row r="404" customHeight="1" spans="1:2">
      <c r="A404" s="568" t="s">
        <v>441</v>
      </c>
      <c r="B404" s="571">
        <v>275.584338</v>
      </c>
    </row>
    <row r="405" customHeight="1" spans="1:2">
      <c r="A405" s="568" t="s">
        <v>442</v>
      </c>
      <c r="B405" s="571">
        <v>54.2777</v>
      </c>
    </row>
    <row r="406" customHeight="1" spans="1:2">
      <c r="A406" s="568" t="s">
        <v>443</v>
      </c>
      <c r="B406" s="571">
        <v>442.3566</v>
      </c>
    </row>
    <row r="407" customHeight="1" spans="1:2">
      <c r="A407" s="568" t="s">
        <v>444</v>
      </c>
      <c r="B407" s="571">
        <v>120</v>
      </c>
    </row>
    <row r="408" customHeight="1" spans="1:2">
      <c r="A408" s="568" t="s">
        <v>445</v>
      </c>
      <c r="B408" s="571">
        <v>1030</v>
      </c>
    </row>
    <row r="409" customHeight="1" spans="1:2">
      <c r="A409" s="566" t="s">
        <v>446</v>
      </c>
      <c r="B409" s="571">
        <v>1653</v>
      </c>
    </row>
    <row r="410" customHeight="1" spans="1:2">
      <c r="A410" s="568" t="s">
        <v>447</v>
      </c>
      <c r="B410" s="571">
        <v>1650</v>
      </c>
    </row>
    <row r="411" customHeight="1" spans="1:2">
      <c r="A411" s="568" t="s">
        <v>448</v>
      </c>
      <c r="B411" s="571">
        <v>3</v>
      </c>
    </row>
    <row r="412" customHeight="1" spans="1:2">
      <c r="A412" s="566" t="s">
        <v>449</v>
      </c>
      <c r="B412" s="571">
        <v>591</v>
      </c>
    </row>
    <row r="413" customHeight="1" spans="1:2">
      <c r="A413" s="568" t="s">
        <v>450</v>
      </c>
      <c r="B413" s="571">
        <v>591</v>
      </c>
    </row>
    <row r="414" customHeight="1" spans="1:2">
      <c r="A414" s="566" t="s">
        <v>451</v>
      </c>
      <c r="B414" s="571">
        <v>68.258351</v>
      </c>
    </row>
    <row r="415" customHeight="1" spans="1:2">
      <c r="A415" s="568" t="s">
        <v>452</v>
      </c>
      <c r="B415" s="571">
        <v>68.258351</v>
      </c>
    </row>
    <row r="416" customHeight="1" spans="1:2">
      <c r="A416" s="566" t="s">
        <v>453</v>
      </c>
      <c r="B416" s="571">
        <v>4170.197682</v>
      </c>
    </row>
    <row r="417" customHeight="1" spans="1:2">
      <c r="A417" s="566" t="s">
        <v>454</v>
      </c>
      <c r="B417" s="571">
        <v>3356.507682</v>
      </c>
    </row>
    <row r="418" customHeight="1" spans="1:2">
      <c r="A418" s="568" t="s">
        <v>123</v>
      </c>
      <c r="B418" s="571">
        <v>629.945673</v>
      </c>
    </row>
    <row r="419" customHeight="1" spans="1:2">
      <c r="A419" s="568" t="s">
        <v>124</v>
      </c>
      <c r="B419" s="571">
        <v>228.529476</v>
      </c>
    </row>
    <row r="420" customHeight="1" spans="1:2">
      <c r="A420" s="568" t="s">
        <v>455</v>
      </c>
      <c r="B420" s="571">
        <v>1833.36936</v>
      </c>
    </row>
    <row r="421" customHeight="1" spans="1:2">
      <c r="A421" s="568" t="s">
        <v>456</v>
      </c>
      <c r="B421" s="571">
        <v>100.40996</v>
      </c>
    </row>
    <row r="422" customHeight="1" spans="1:2">
      <c r="A422" s="568" t="s">
        <v>457</v>
      </c>
      <c r="B422" s="571">
        <v>147.405232</v>
      </c>
    </row>
    <row r="423" customHeight="1" spans="1:2">
      <c r="A423" s="568" t="s">
        <v>458</v>
      </c>
      <c r="B423" s="571">
        <v>94.687559</v>
      </c>
    </row>
    <row r="424" customHeight="1" spans="1:2">
      <c r="A424" s="568" t="s">
        <v>459</v>
      </c>
      <c r="B424" s="571">
        <v>172.11422</v>
      </c>
    </row>
    <row r="425" customHeight="1" spans="1:2">
      <c r="A425" s="568" t="s">
        <v>460</v>
      </c>
      <c r="B425" s="571">
        <v>150.046202</v>
      </c>
    </row>
    <row r="426" customHeight="1" spans="1:2">
      <c r="A426" s="566" t="s">
        <v>461</v>
      </c>
      <c r="B426" s="571">
        <v>28</v>
      </c>
    </row>
    <row r="427" customHeight="1" spans="1:2">
      <c r="A427" s="568" t="s">
        <v>462</v>
      </c>
      <c r="B427" s="571">
        <v>28</v>
      </c>
    </row>
    <row r="428" customHeight="1" spans="1:2">
      <c r="A428" s="566" t="s">
        <v>463</v>
      </c>
      <c r="B428" s="571">
        <v>713</v>
      </c>
    </row>
    <row r="429" customHeight="1" spans="1:2">
      <c r="A429" s="568" t="s">
        <v>464</v>
      </c>
      <c r="B429" s="571">
        <v>713</v>
      </c>
    </row>
    <row r="430" customHeight="1" spans="1:2">
      <c r="A430" s="566" t="s">
        <v>465</v>
      </c>
      <c r="B430" s="571">
        <v>72.69</v>
      </c>
    </row>
    <row r="431" customHeight="1" spans="1:2">
      <c r="A431" s="568" t="s">
        <v>466</v>
      </c>
      <c r="B431" s="571">
        <v>72.69</v>
      </c>
    </row>
    <row r="432" customHeight="1" spans="1:2">
      <c r="A432" s="566" t="s">
        <v>467</v>
      </c>
      <c r="B432" s="571">
        <v>122489.370954</v>
      </c>
    </row>
    <row r="433" customHeight="1" spans="1:2">
      <c r="A433" s="566" t="s">
        <v>468</v>
      </c>
      <c r="B433" s="571">
        <v>27750.425222</v>
      </c>
    </row>
    <row r="434" customHeight="1" spans="1:2">
      <c r="A434" s="568" t="s">
        <v>123</v>
      </c>
      <c r="B434" s="571">
        <v>523.111921</v>
      </c>
    </row>
    <row r="435" customHeight="1" spans="1:2">
      <c r="A435" s="568" t="s">
        <v>124</v>
      </c>
      <c r="B435" s="571">
        <v>229.755023</v>
      </c>
    </row>
    <row r="436" customHeight="1" spans="1:2">
      <c r="A436" s="568" t="s">
        <v>469</v>
      </c>
      <c r="B436" s="571">
        <v>296.983836</v>
      </c>
    </row>
    <row r="437" customHeight="1" spans="1:2">
      <c r="A437" s="568" t="s">
        <v>470</v>
      </c>
      <c r="B437" s="571">
        <v>1146.28</v>
      </c>
    </row>
    <row r="438" customHeight="1" spans="1:2">
      <c r="A438" s="568" t="s">
        <v>129</v>
      </c>
      <c r="B438" s="571">
        <v>265.871142</v>
      </c>
    </row>
    <row r="439" customHeight="1" spans="1:2">
      <c r="A439" s="568" t="s">
        <v>471</v>
      </c>
      <c r="B439" s="571">
        <v>25288.4233</v>
      </c>
    </row>
    <row r="440" customHeight="1" spans="1:2">
      <c r="A440" s="566" t="s">
        <v>472</v>
      </c>
      <c r="B440" s="571">
        <v>94070.968353</v>
      </c>
    </row>
    <row r="441" customHeight="1" spans="1:2">
      <c r="A441" s="568" t="s">
        <v>123</v>
      </c>
      <c r="B441" s="571">
        <v>542.593496</v>
      </c>
    </row>
    <row r="442" customHeight="1" spans="1:2">
      <c r="A442" s="568" t="s">
        <v>124</v>
      </c>
      <c r="B442" s="571">
        <v>332.690426</v>
      </c>
    </row>
    <row r="443" customHeight="1" spans="1:2">
      <c r="A443" s="568" t="s">
        <v>473</v>
      </c>
      <c r="B443" s="571">
        <v>93195.684431</v>
      </c>
    </row>
    <row r="444" customHeight="1" spans="1:2">
      <c r="A444" s="566" t="s">
        <v>474</v>
      </c>
      <c r="B444" s="571">
        <v>667.977379</v>
      </c>
    </row>
    <row r="445" customHeight="1" spans="1:2">
      <c r="A445" s="568" t="s">
        <v>475</v>
      </c>
      <c r="B445" s="571">
        <v>560</v>
      </c>
    </row>
    <row r="446" customHeight="1" spans="1:2">
      <c r="A446" s="568" t="s">
        <v>476</v>
      </c>
      <c r="B446" s="571">
        <v>107.977379</v>
      </c>
    </row>
    <row r="447" customHeight="1" spans="1:2">
      <c r="A447" s="566" t="s">
        <v>477</v>
      </c>
      <c r="B447" s="571">
        <v>4822.619376</v>
      </c>
    </row>
    <row r="448" customHeight="1" spans="1:2">
      <c r="A448" s="566" t="s">
        <v>478</v>
      </c>
      <c r="B448" s="571">
        <v>3847.653076</v>
      </c>
    </row>
    <row r="449" customHeight="1" spans="1:2">
      <c r="A449" s="568" t="s">
        <v>123</v>
      </c>
      <c r="B449" s="571">
        <v>278.034755</v>
      </c>
    </row>
    <row r="450" customHeight="1" spans="1:2">
      <c r="A450" s="568" t="s">
        <v>124</v>
      </c>
      <c r="B450" s="571">
        <v>38.84994</v>
      </c>
    </row>
    <row r="451" customHeight="1" spans="1:2">
      <c r="A451" s="568" t="s">
        <v>479</v>
      </c>
      <c r="B451" s="571">
        <v>3530.768381</v>
      </c>
    </row>
    <row r="452" customHeight="1" spans="1:2">
      <c r="A452" s="566" t="s">
        <v>480</v>
      </c>
      <c r="B452" s="571">
        <v>974.9663</v>
      </c>
    </row>
    <row r="453" customHeight="1" spans="1:2">
      <c r="A453" s="568" t="s">
        <v>481</v>
      </c>
      <c r="B453" s="571">
        <v>974.9663</v>
      </c>
    </row>
    <row r="454" customHeight="1" spans="1:2">
      <c r="A454" s="566" t="s">
        <v>482</v>
      </c>
      <c r="B454" s="571">
        <v>16829.168982</v>
      </c>
    </row>
    <row r="455" customHeight="1" spans="1:2">
      <c r="A455" s="566" t="s">
        <v>483</v>
      </c>
      <c r="B455" s="571">
        <v>16465.168982</v>
      </c>
    </row>
    <row r="456" customHeight="1" spans="1:2">
      <c r="A456" s="568" t="s">
        <v>484</v>
      </c>
      <c r="B456" s="571">
        <v>16465.168982</v>
      </c>
    </row>
    <row r="457" customHeight="1" spans="1:2">
      <c r="A457" s="566" t="s">
        <v>485</v>
      </c>
      <c r="B457" s="571">
        <v>364</v>
      </c>
    </row>
    <row r="458" customHeight="1" spans="1:2">
      <c r="A458" s="568" t="s">
        <v>486</v>
      </c>
      <c r="B458" s="571">
        <v>364</v>
      </c>
    </row>
    <row r="459" customHeight="1" spans="1:2">
      <c r="A459" s="566" t="s">
        <v>487</v>
      </c>
      <c r="B459" s="571">
        <v>5856.173014</v>
      </c>
    </row>
    <row r="460" customHeight="1" spans="1:2">
      <c r="A460" s="566" t="s">
        <v>488</v>
      </c>
      <c r="B460" s="571">
        <v>5247.1471</v>
      </c>
    </row>
    <row r="461" customHeight="1" spans="1:2">
      <c r="A461" s="568" t="s">
        <v>124</v>
      </c>
      <c r="B461" s="571">
        <v>170</v>
      </c>
    </row>
    <row r="462" customHeight="1" spans="1:2">
      <c r="A462" s="568" t="s">
        <v>129</v>
      </c>
      <c r="B462" s="571">
        <v>596.824377</v>
      </c>
    </row>
    <row r="463" customHeight="1" spans="1:2">
      <c r="A463" s="568" t="s">
        <v>489</v>
      </c>
      <c r="B463" s="571">
        <v>4480.322723</v>
      </c>
    </row>
    <row r="464" customHeight="1" spans="1:2">
      <c r="A464" s="566" t="s">
        <v>490</v>
      </c>
      <c r="B464" s="571">
        <v>609.025914</v>
      </c>
    </row>
    <row r="465" customHeight="1" spans="1:2">
      <c r="A465" s="568" t="s">
        <v>491</v>
      </c>
      <c r="B465" s="571">
        <v>609.025914</v>
      </c>
    </row>
    <row r="466" customHeight="1" spans="1:2">
      <c r="A466" s="566" t="s">
        <v>492</v>
      </c>
      <c r="B466" s="571">
        <v>30306.863308</v>
      </c>
    </row>
    <row r="467" customHeight="1" spans="1:2">
      <c r="A467" s="566" t="s">
        <v>493</v>
      </c>
      <c r="B467" s="571">
        <v>15088.238136</v>
      </c>
    </row>
    <row r="468" customHeight="1" spans="1:2">
      <c r="A468" s="568" t="s">
        <v>494</v>
      </c>
      <c r="B468" s="571">
        <v>699.897931</v>
      </c>
    </row>
    <row r="469" customHeight="1" spans="1:2">
      <c r="A469" s="568" t="s">
        <v>495</v>
      </c>
      <c r="B469" s="571">
        <v>3547</v>
      </c>
    </row>
    <row r="470" customHeight="1" spans="1:2">
      <c r="A470" s="568" t="s">
        <v>496</v>
      </c>
      <c r="B470" s="571">
        <v>16.431385</v>
      </c>
    </row>
    <row r="471" customHeight="1" spans="1:2">
      <c r="A471" s="568" t="s">
        <v>497</v>
      </c>
      <c r="B471" s="571">
        <v>247.712252</v>
      </c>
    </row>
    <row r="472" customHeight="1" spans="1:2">
      <c r="A472" s="568" t="s">
        <v>498</v>
      </c>
      <c r="B472" s="571">
        <v>8230</v>
      </c>
    </row>
    <row r="473" customHeight="1" spans="1:2">
      <c r="A473" s="568" t="s">
        <v>499</v>
      </c>
      <c r="B473" s="571">
        <v>70.7349</v>
      </c>
    </row>
    <row r="474" customHeight="1" spans="1:2">
      <c r="A474" s="568" t="s">
        <v>500</v>
      </c>
      <c r="B474" s="571">
        <v>2276.461668</v>
      </c>
    </row>
    <row r="475" customHeight="1" spans="1:2">
      <c r="A475" s="566" t="s">
        <v>501</v>
      </c>
      <c r="B475" s="571">
        <v>14715.117802</v>
      </c>
    </row>
    <row r="476" customHeight="1" spans="1:2">
      <c r="A476" s="568" t="s">
        <v>502</v>
      </c>
      <c r="B476" s="571">
        <v>12901.980902</v>
      </c>
    </row>
    <row r="477" customHeight="1" spans="1:2">
      <c r="A477" s="568" t="s">
        <v>503</v>
      </c>
      <c r="B477" s="571">
        <v>1813.1369</v>
      </c>
    </row>
    <row r="478" customHeight="1" spans="1:2">
      <c r="A478" s="566" t="s">
        <v>504</v>
      </c>
      <c r="B478" s="571">
        <v>503.50737</v>
      </c>
    </row>
    <row r="479" customHeight="1" spans="1:2">
      <c r="A479" s="568" t="s">
        <v>505</v>
      </c>
      <c r="B479" s="571">
        <v>13.50737</v>
      </c>
    </row>
    <row r="480" customHeight="1" spans="1:2">
      <c r="A480" s="568" t="s">
        <v>506</v>
      </c>
      <c r="B480" s="571">
        <v>490</v>
      </c>
    </row>
    <row r="481" customHeight="1" spans="1:2">
      <c r="A481" s="566" t="s">
        <v>507</v>
      </c>
      <c r="B481" s="571">
        <v>2</v>
      </c>
    </row>
    <row r="482" customHeight="1" spans="1:2">
      <c r="A482" s="566" t="s">
        <v>508</v>
      </c>
      <c r="B482" s="571">
        <v>2</v>
      </c>
    </row>
    <row r="483" customHeight="1" spans="1:2">
      <c r="A483" s="568" t="s">
        <v>509</v>
      </c>
      <c r="B483" s="571">
        <v>2</v>
      </c>
    </row>
    <row r="484" customHeight="1" spans="1:2">
      <c r="A484" s="566" t="s">
        <v>510</v>
      </c>
      <c r="B484" s="571">
        <v>8692.740028</v>
      </c>
    </row>
    <row r="485" customHeight="1" spans="1:2">
      <c r="A485" s="566" t="s">
        <v>511</v>
      </c>
      <c r="B485" s="571">
        <v>2252.366719</v>
      </c>
    </row>
    <row r="486" customHeight="1" spans="1:2">
      <c r="A486" s="568" t="s">
        <v>123</v>
      </c>
      <c r="B486" s="571">
        <v>797.152038</v>
      </c>
    </row>
    <row r="487" customHeight="1" spans="1:2">
      <c r="A487" s="568" t="s">
        <v>124</v>
      </c>
      <c r="B487" s="571">
        <v>600.330624</v>
      </c>
    </row>
    <row r="488" customHeight="1" spans="1:2">
      <c r="A488" s="568" t="s">
        <v>512</v>
      </c>
      <c r="B488" s="571">
        <v>78.711823</v>
      </c>
    </row>
    <row r="489" customHeight="1" spans="1:2">
      <c r="A489" s="568" t="s">
        <v>513</v>
      </c>
      <c r="B489" s="571">
        <v>422.96009</v>
      </c>
    </row>
    <row r="490" customHeight="1" spans="1:2">
      <c r="A490" s="568" t="s">
        <v>514</v>
      </c>
      <c r="B490" s="571">
        <v>209.057351</v>
      </c>
    </row>
    <row r="491" customHeight="1" spans="1:2">
      <c r="A491" s="568" t="s">
        <v>129</v>
      </c>
      <c r="B491" s="571">
        <v>144.154793</v>
      </c>
    </row>
    <row r="492" customHeight="1" spans="1:2">
      <c r="A492" s="566" t="s">
        <v>515</v>
      </c>
      <c r="B492" s="571">
        <v>6140.209009</v>
      </c>
    </row>
    <row r="493" customHeight="1" spans="1:2">
      <c r="A493" s="568" t="s">
        <v>123</v>
      </c>
      <c r="B493" s="571">
        <v>2554.873172</v>
      </c>
    </row>
    <row r="494" customHeight="1" spans="1:2">
      <c r="A494" s="568" t="s">
        <v>516</v>
      </c>
      <c r="B494" s="571">
        <v>2748.98241</v>
      </c>
    </row>
    <row r="495" customHeight="1" spans="1:2">
      <c r="A495" s="568" t="s">
        <v>517</v>
      </c>
      <c r="B495" s="571">
        <v>836.353427</v>
      </c>
    </row>
    <row r="496" customHeight="1" spans="1:2">
      <c r="A496" s="566" t="s">
        <v>518</v>
      </c>
      <c r="B496" s="571">
        <v>137</v>
      </c>
    </row>
    <row r="497" customHeight="1" spans="1:2">
      <c r="A497" s="568" t="s">
        <v>519</v>
      </c>
      <c r="B497" s="571">
        <v>118</v>
      </c>
    </row>
    <row r="498" customHeight="1" spans="1:2">
      <c r="A498" s="568" t="s">
        <v>520</v>
      </c>
      <c r="B498" s="571">
        <v>10</v>
      </c>
    </row>
    <row r="499" customHeight="1" spans="1:2">
      <c r="A499" s="568" t="s">
        <v>521</v>
      </c>
      <c r="B499" s="571">
        <v>9</v>
      </c>
    </row>
    <row r="500" customHeight="1" spans="1:2">
      <c r="A500" s="566" t="s">
        <v>522</v>
      </c>
      <c r="B500" s="571">
        <v>50</v>
      </c>
    </row>
    <row r="501" customHeight="1" spans="1:2">
      <c r="A501" s="568" t="s">
        <v>523</v>
      </c>
      <c r="B501" s="571">
        <v>50</v>
      </c>
    </row>
    <row r="502" customHeight="1" spans="1:2">
      <c r="A502" s="566" t="s">
        <v>524</v>
      </c>
      <c r="B502" s="571">
        <v>113.1643</v>
      </c>
    </row>
    <row r="503" customHeight="1" spans="1:2">
      <c r="A503" s="568" t="s">
        <v>525</v>
      </c>
      <c r="B503" s="571">
        <v>113.1643</v>
      </c>
    </row>
    <row r="504" customHeight="1" spans="1:2">
      <c r="A504" s="566" t="s">
        <v>526</v>
      </c>
      <c r="B504" s="571">
        <v>215</v>
      </c>
    </row>
    <row r="505" customHeight="1" spans="1:2">
      <c r="A505" s="566" t="s">
        <v>527</v>
      </c>
      <c r="B505" s="571">
        <v>215</v>
      </c>
    </row>
    <row r="506" customHeight="1" spans="1:2">
      <c r="A506" s="568" t="s">
        <v>528</v>
      </c>
      <c r="B506" s="571">
        <v>215</v>
      </c>
    </row>
    <row r="507" customHeight="1" spans="1:2">
      <c r="A507" s="566" t="s">
        <v>529</v>
      </c>
      <c r="B507" s="571">
        <v>28603.309675</v>
      </c>
    </row>
    <row r="508" customHeight="1" spans="1:2">
      <c r="A508" s="566" t="s">
        <v>530</v>
      </c>
      <c r="B508" s="571">
        <v>28603.309675</v>
      </c>
    </row>
    <row r="509" customHeight="1" spans="1:2">
      <c r="A509" s="568" t="s">
        <v>531</v>
      </c>
      <c r="B509" s="571">
        <v>28603.29</v>
      </c>
    </row>
    <row r="510" customHeight="1" spans="1:2">
      <c r="A510" s="568" t="s">
        <v>532</v>
      </c>
      <c r="B510" s="571">
        <v>0.019675</v>
      </c>
    </row>
    <row r="511" customHeight="1" spans="1:2">
      <c r="A511" s="566" t="s">
        <v>533</v>
      </c>
      <c r="B511" s="571">
        <v>8.640197</v>
      </c>
    </row>
    <row r="512" customHeight="1" spans="1:2">
      <c r="A512" s="566" t="s">
        <v>534</v>
      </c>
      <c r="B512" s="571">
        <v>8.640197</v>
      </c>
    </row>
  </sheetData>
  <mergeCells count="3">
    <mergeCell ref="A1:B1"/>
    <mergeCell ref="A2:B2"/>
    <mergeCell ref="A3:B3"/>
  </mergeCells>
  <printOptions horizontalCentered="1"/>
  <pageMargins left="0.235416666666667" right="0.235416666666667" top="0.511805555555556" bottom="0.432638888888889" header="0.313888888888889" footer="0.15625"/>
  <pageSetup paperSize="9" orientation="portrait" blackAndWhite="1" errors="blank"/>
  <headerFooter alignWithMargins="0"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workbookViewId="0">
      <selection activeCell="B15" sqref="B15"/>
    </sheetView>
  </sheetViews>
  <sheetFormatPr defaultColWidth="9" defaultRowHeight="13.5" outlineLevelCol="4"/>
  <cols>
    <col min="1" max="1" width="9.88333333333333" style="152" customWidth="1"/>
    <col min="2" max="2" width="26.75" style="152" customWidth="1"/>
    <col min="3" max="4" width="16.3833333333333" style="152" customWidth="1"/>
    <col min="5" max="5" width="9" style="152"/>
    <col min="6" max="6" width="12.6333333333333" style="152"/>
    <col min="7" max="7" width="9.38333333333333" style="152"/>
    <col min="8" max="8" width="12.6333333333333" style="152"/>
    <col min="9" max="16384" width="9" style="152"/>
  </cols>
  <sheetData>
    <row r="1" ht="18.75" spans="1:4">
      <c r="A1" s="166" t="s">
        <v>535</v>
      </c>
      <c r="B1" s="166"/>
      <c r="C1" s="166"/>
      <c r="D1" s="166"/>
    </row>
    <row r="2" ht="25.5" customHeight="1" spans="1:4">
      <c r="A2" s="167" t="s">
        <v>536</v>
      </c>
      <c r="B2" s="167"/>
      <c r="C2" s="167"/>
      <c r="D2" s="167"/>
    </row>
    <row r="3" ht="20.25" customHeight="1" spans="1:4">
      <c r="A3" s="141" t="s">
        <v>537</v>
      </c>
      <c r="B3" s="141"/>
      <c r="C3" s="141"/>
      <c r="D3" s="141"/>
    </row>
    <row r="4" ht="14.25" customHeight="1" spans="1:4">
      <c r="A4" s="216"/>
      <c r="B4" s="216"/>
      <c r="C4" s="216"/>
      <c r="D4" s="155" t="s">
        <v>40</v>
      </c>
    </row>
    <row r="5" ht="21.75" customHeight="1" spans="1:4">
      <c r="A5" s="218" t="s">
        <v>538</v>
      </c>
      <c r="B5" s="545"/>
      <c r="C5" s="546" t="s">
        <v>539</v>
      </c>
      <c r="D5" s="547" t="s">
        <v>540</v>
      </c>
    </row>
    <row r="6" s="151" customFormat="1" ht="21" customHeight="1" spans="1:5">
      <c r="A6" s="548" t="s">
        <v>541</v>
      </c>
      <c r="B6" s="548"/>
      <c r="C6" s="549">
        <f>SUM(C7:C18)</f>
        <v>71027.96</v>
      </c>
      <c r="D6" s="550">
        <f>SUM(D7:D18)</f>
        <v>43789.986967</v>
      </c>
      <c r="E6" s="551"/>
    </row>
    <row r="7" ht="21" customHeight="1" spans="1:5">
      <c r="A7" s="552" t="s">
        <v>542</v>
      </c>
      <c r="B7" s="552"/>
      <c r="C7" s="553">
        <v>9912.01</v>
      </c>
      <c r="D7" s="554">
        <v>6952</v>
      </c>
      <c r="E7" s="442"/>
    </row>
    <row r="8" ht="21" customHeight="1" spans="1:5">
      <c r="A8" s="552" t="s">
        <v>543</v>
      </c>
      <c r="B8" s="552"/>
      <c r="C8" s="553">
        <v>5629</v>
      </c>
      <c r="D8" s="554">
        <v>3552.036</v>
      </c>
      <c r="E8" s="442"/>
    </row>
    <row r="9" ht="21" customHeight="1" spans="1:5">
      <c r="A9" s="552" t="s">
        <v>544</v>
      </c>
      <c r="B9" s="552"/>
      <c r="C9" s="553">
        <v>11818.97</v>
      </c>
      <c r="D9" s="554">
        <v>12012</v>
      </c>
      <c r="E9" s="442"/>
    </row>
    <row r="10" ht="21" customHeight="1" spans="1:5">
      <c r="A10" s="552" t="s">
        <v>545</v>
      </c>
      <c r="B10" s="552"/>
      <c r="C10" s="553">
        <v>6479.91</v>
      </c>
      <c r="D10" s="554">
        <v>5950</v>
      </c>
      <c r="E10" s="442"/>
    </row>
    <row r="11" ht="21" customHeight="1" spans="1:5">
      <c r="A11" s="552" t="s">
        <v>546</v>
      </c>
      <c r="B11" s="552"/>
      <c r="C11" s="553">
        <v>7110.3</v>
      </c>
      <c r="D11" s="554">
        <v>5075</v>
      </c>
      <c r="E11" s="442"/>
    </row>
    <row r="12" ht="21" customHeight="1" spans="1:5">
      <c r="A12" s="552" t="s">
        <v>547</v>
      </c>
      <c r="B12" s="552"/>
      <c r="C12" s="553">
        <v>3430</v>
      </c>
      <c r="D12" s="554">
        <v>526.287</v>
      </c>
      <c r="E12" s="442"/>
    </row>
    <row r="13" ht="21" customHeight="1" spans="1:5">
      <c r="A13" s="552" t="s">
        <v>548</v>
      </c>
      <c r="B13" s="552"/>
      <c r="C13" s="553">
        <v>5561.48</v>
      </c>
      <c r="D13" s="554">
        <v>1054.5825</v>
      </c>
      <c r="E13" s="442"/>
    </row>
    <row r="14" ht="21" customHeight="1" spans="1:5">
      <c r="A14" s="552" t="s">
        <v>549</v>
      </c>
      <c r="B14" s="552"/>
      <c r="C14" s="553">
        <v>5572.34</v>
      </c>
      <c r="D14" s="554">
        <v>2875.76641</v>
      </c>
      <c r="E14" s="442"/>
    </row>
    <row r="15" ht="21" customHeight="1" spans="1:5">
      <c r="A15" s="552" t="s">
        <v>550</v>
      </c>
      <c r="B15" s="552"/>
      <c r="C15" s="553">
        <v>3723.16</v>
      </c>
      <c r="D15" s="554">
        <v>539.74</v>
      </c>
      <c r="E15" s="442"/>
    </row>
    <row r="16" ht="21" customHeight="1" spans="1:5">
      <c r="A16" s="552" t="s">
        <v>551</v>
      </c>
      <c r="B16" s="552"/>
      <c r="C16" s="553">
        <v>4900.28</v>
      </c>
      <c r="D16" s="554">
        <v>3582.76794</v>
      </c>
      <c r="E16" s="442"/>
    </row>
    <row r="17" ht="21" customHeight="1" spans="1:5">
      <c r="A17" s="552" t="s">
        <v>552</v>
      </c>
      <c r="B17" s="552"/>
      <c r="C17" s="553">
        <v>3589.51</v>
      </c>
      <c r="D17" s="554">
        <v>827.449</v>
      </c>
      <c r="E17" s="442"/>
    </row>
    <row r="18" ht="21" customHeight="1" spans="1:5">
      <c r="A18" s="552" t="s">
        <v>553</v>
      </c>
      <c r="B18" s="552"/>
      <c r="C18" s="553">
        <v>3301</v>
      </c>
      <c r="D18" s="554">
        <v>842.358117</v>
      </c>
      <c r="E18" s="442"/>
    </row>
    <row r="43" spans="1:1">
      <c r="A43" s="161"/>
    </row>
  </sheetData>
  <mergeCells count="5">
    <mergeCell ref="A1:D1"/>
    <mergeCell ref="A2:D2"/>
    <mergeCell ref="A3:D3"/>
    <mergeCell ref="A5:B5"/>
    <mergeCell ref="A6:B6"/>
  </mergeCells>
  <printOptions horizontalCentered="1"/>
  <pageMargins left="0.313888888888889" right="0.313888888888889" top="0.393055555555556" bottom="0.196527777777778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4"/>
  <sheetViews>
    <sheetView showZeros="0" workbookViewId="0">
      <selection activeCell="B11" sqref="B11"/>
    </sheetView>
  </sheetViews>
  <sheetFormatPr defaultColWidth="10" defaultRowHeight="15"/>
  <cols>
    <col min="1" max="1" width="56.6333333333333" style="520" customWidth="1"/>
    <col min="2" max="2" width="20.1333333333333" style="430" customWidth="1"/>
    <col min="3" max="3" width="10" style="521"/>
    <col min="4" max="4" width="12.6333333333333" style="521"/>
    <col min="5" max="8" width="10" style="521"/>
    <col min="9" max="9" width="57.25" style="521" customWidth="1"/>
    <col min="10" max="10" width="12.6333333333333" style="521"/>
    <col min="11" max="16384" width="10" style="521"/>
  </cols>
  <sheetData>
    <row r="1" ht="18.75" spans="1:2">
      <c r="A1" s="166" t="s">
        <v>554</v>
      </c>
      <c r="B1" s="166"/>
    </row>
    <row r="2" ht="24" spans="1:10">
      <c r="A2" s="522" t="s">
        <v>555</v>
      </c>
      <c r="B2" s="167"/>
      <c r="C2" s="523"/>
      <c r="D2" s="523"/>
      <c r="E2" s="523"/>
      <c r="F2" s="523"/>
      <c r="G2" s="523"/>
      <c r="H2" s="523"/>
      <c r="I2" s="523"/>
      <c r="J2" s="523"/>
    </row>
    <row r="3" ht="13.5" spans="1:10">
      <c r="A3" s="17" t="s">
        <v>556</v>
      </c>
      <c r="B3" s="141"/>
      <c r="C3" s="523"/>
      <c r="D3" s="523"/>
      <c r="E3" s="523"/>
      <c r="F3" s="523"/>
      <c r="G3" s="523"/>
      <c r="H3" s="523"/>
      <c r="I3" s="523"/>
      <c r="J3" s="523"/>
    </row>
    <row r="4" customHeight="1" spans="1:10">
      <c r="A4" s="524"/>
      <c r="B4" s="155" t="s">
        <v>40</v>
      </c>
      <c r="C4" s="523"/>
      <c r="D4" s="523"/>
      <c r="E4" s="523"/>
      <c r="F4" s="523"/>
      <c r="G4" s="523"/>
      <c r="H4" s="523"/>
      <c r="I4" s="523"/>
      <c r="J4" s="523"/>
    </row>
    <row r="5" ht="24" customHeight="1" spans="1:10">
      <c r="A5" s="525" t="s">
        <v>557</v>
      </c>
      <c r="B5" s="526" t="s">
        <v>45</v>
      </c>
      <c r="C5" s="523"/>
      <c r="D5" s="523"/>
      <c r="E5" s="523"/>
      <c r="F5" s="523"/>
      <c r="G5" s="523"/>
      <c r="H5" s="523"/>
      <c r="I5" s="540"/>
      <c r="J5" s="523"/>
    </row>
    <row r="6" ht="18.75" spans="1:10">
      <c r="A6" s="527" t="s">
        <v>541</v>
      </c>
      <c r="B6" s="528">
        <f>SUM(B7:B23)</f>
        <v>114818.477748</v>
      </c>
      <c r="C6" s="523"/>
      <c r="D6" s="523"/>
      <c r="E6" s="523"/>
      <c r="F6" s="523"/>
      <c r="G6" s="523"/>
      <c r="H6" s="523"/>
      <c r="I6" s="541"/>
      <c r="J6" s="542"/>
    </row>
    <row r="7" ht="13.5" spans="1:10">
      <c r="A7" s="529" t="s">
        <v>558</v>
      </c>
      <c r="B7" s="530">
        <v>495.08</v>
      </c>
      <c r="C7" s="523"/>
      <c r="D7" s="433"/>
      <c r="E7" s="523"/>
      <c r="F7" s="523"/>
      <c r="G7" s="523"/>
      <c r="H7" s="523"/>
      <c r="I7" s="541"/>
      <c r="J7" s="542"/>
    </row>
    <row r="8" ht="13.5" spans="1:11">
      <c r="A8" s="531" t="s">
        <v>559</v>
      </c>
      <c r="B8" s="530">
        <v>24108.31</v>
      </c>
      <c r="C8" s="523"/>
      <c r="D8" s="523"/>
      <c r="E8" s="523"/>
      <c r="F8" s="523"/>
      <c r="G8" s="523"/>
      <c r="H8" s="523"/>
      <c r="I8" s="540"/>
      <c r="J8" s="540"/>
      <c r="K8" s="543"/>
    </row>
    <row r="9" ht="13.5" spans="1:10">
      <c r="A9" s="531" t="s">
        <v>560</v>
      </c>
      <c r="B9" s="530">
        <v>20669.32</v>
      </c>
      <c r="C9" s="523"/>
      <c r="D9" s="523"/>
      <c r="E9" s="523"/>
      <c r="F9" s="523"/>
      <c r="G9" s="523"/>
      <c r="H9" s="523"/>
      <c r="I9" s="541"/>
      <c r="J9" s="542"/>
    </row>
    <row r="10" ht="13.5" spans="1:10">
      <c r="A10" s="531" t="s">
        <v>561</v>
      </c>
      <c r="B10" s="530">
        <v>15651.72</v>
      </c>
      <c r="C10" s="523"/>
      <c r="D10" s="523"/>
      <c r="E10" s="523"/>
      <c r="F10" s="523"/>
      <c r="G10" s="523"/>
      <c r="H10" s="523"/>
      <c r="I10" s="540"/>
      <c r="J10" s="540"/>
    </row>
    <row r="11" ht="13.5" spans="1:10">
      <c r="A11" s="531" t="s">
        <v>562</v>
      </c>
      <c r="B11" s="530">
        <v>13460.97</v>
      </c>
      <c r="C11" s="523"/>
      <c r="D11" s="523"/>
      <c r="E11" s="523"/>
      <c r="F11" s="523"/>
      <c r="G11" s="523"/>
      <c r="H11" s="523"/>
      <c r="I11" s="541"/>
      <c r="J11" s="542"/>
    </row>
    <row r="12" ht="13.5" spans="1:10">
      <c r="A12" s="532" t="s">
        <v>563</v>
      </c>
      <c r="B12" s="530">
        <v>612</v>
      </c>
      <c r="C12" s="523"/>
      <c r="D12" s="523"/>
      <c r="E12" s="523"/>
      <c r="F12" s="523"/>
      <c r="G12" s="523"/>
      <c r="H12" s="523"/>
      <c r="I12" s="540"/>
      <c r="J12" s="544"/>
    </row>
    <row r="13" ht="13.5" spans="1:10">
      <c r="A13" s="532" t="s">
        <v>564</v>
      </c>
      <c r="B13" s="530">
        <v>6299.0792</v>
      </c>
      <c r="C13" s="523"/>
      <c r="D13" s="523"/>
      <c r="E13" s="523"/>
      <c r="F13" s="523"/>
      <c r="G13" s="523"/>
      <c r="H13" s="523"/>
      <c r="I13" s="541"/>
      <c r="J13" s="542"/>
    </row>
    <row r="14" ht="13.5" spans="1:10">
      <c r="A14" s="532" t="s">
        <v>565</v>
      </c>
      <c r="B14" s="530">
        <v>20</v>
      </c>
      <c r="C14" s="523"/>
      <c r="D14" s="523"/>
      <c r="E14" s="523"/>
      <c r="F14" s="523"/>
      <c r="G14" s="523"/>
      <c r="H14" s="523"/>
      <c r="I14" s="541"/>
      <c r="J14" s="542"/>
    </row>
    <row r="15" ht="13.5" spans="1:10">
      <c r="A15" s="532" t="s">
        <v>566</v>
      </c>
      <c r="B15" s="530">
        <v>686</v>
      </c>
      <c r="C15" s="523"/>
      <c r="D15" s="523"/>
      <c r="E15" s="523"/>
      <c r="F15" s="523"/>
      <c r="G15" s="523"/>
      <c r="H15" s="523"/>
      <c r="I15" s="541"/>
      <c r="J15" s="542"/>
    </row>
    <row r="16" ht="13.5" spans="1:10">
      <c r="A16" s="532" t="s">
        <v>567</v>
      </c>
      <c r="B16" s="530">
        <v>28472</v>
      </c>
      <c r="C16" s="523"/>
      <c r="D16" s="523"/>
      <c r="E16" s="523"/>
      <c r="F16" s="523"/>
      <c r="G16" s="523"/>
      <c r="H16" s="523"/>
      <c r="I16" s="541"/>
      <c r="J16" s="542"/>
    </row>
    <row r="17" ht="13.5" spans="1:10">
      <c r="A17" s="532" t="s">
        <v>568</v>
      </c>
      <c r="B17" s="530">
        <v>80</v>
      </c>
      <c r="C17" s="523"/>
      <c r="D17" s="523"/>
      <c r="E17" s="523"/>
      <c r="F17" s="523"/>
      <c r="G17" s="523"/>
      <c r="H17" s="523"/>
      <c r="I17" s="540"/>
      <c r="J17" s="540"/>
    </row>
    <row r="18" ht="13.5" spans="1:10">
      <c r="A18" s="532" t="s">
        <v>569</v>
      </c>
      <c r="B18" s="530">
        <v>3345.644031</v>
      </c>
      <c r="C18" s="523"/>
      <c r="D18" s="523"/>
      <c r="E18" s="523"/>
      <c r="F18" s="523"/>
      <c r="G18" s="523"/>
      <c r="H18" s="523"/>
      <c r="I18" s="541"/>
      <c r="J18" s="542"/>
    </row>
    <row r="19" ht="13.5" spans="1:10">
      <c r="A19" s="533" t="s">
        <v>570</v>
      </c>
      <c r="B19" s="534">
        <v>257</v>
      </c>
      <c r="C19" s="523"/>
      <c r="D19" s="523"/>
      <c r="E19" s="523"/>
      <c r="F19" s="523"/>
      <c r="G19" s="523"/>
      <c r="H19" s="523"/>
      <c r="I19" s="540"/>
      <c r="J19" s="544"/>
    </row>
    <row r="20" ht="13.5" spans="1:10">
      <c r="A20" s="533" t="s">
        <v>571</v>
      </c>
      <c r="B20" s="534">
        <v>94</v>
      </c>
      <c r="C20" s="523"/>
      <c r="D20" s="523"/>
      <c r="E20" s="523"/>
      <c r="F20" s="523"/>
      <c r="G20" s="523"/>
      <c r="H20" s="523"/>
      <c r="I20" s="541"/>
      <c r="J20" s="542"/>
    </row>
    <row r="21" ht="13.5" spans="1:10">
      <c r="A21" s="532" t="s">
        <v>572</v>
      </c>
      <c r="B21" s="534">
        <v>270</v>
      </c>
      <c r="C21" s="523"/>
      <c r="D21" s="523"/>
      <c r="E21" s="523"/>
      <c r="F21" s="523"/>
      <c r="G21" s="523"/>
      <c r="H21" s="523"/>
      <c r="I21" s="540"/>
      <c r="J21" s="540"/>
    </row>
    <row r="22" ht="13.5" spans="1:10">
      <c r="A22" s="535" t="s">
        <v>573</v>
      </c>
      <c r="B22" s="536">
        <v>7</v>
      </c>
      <c r="C22" s="523"/>
      <c r="D22" s="523"/>
      <c r="E22" s="523"/>
      <c r="F22" s="523"/>
      <c r="G22" s="523"/>
      <c r="H22" s="523"/>
      <c r="I22" s="541"/>
      <c r="J22" s="542"/>
    </row>
    <row r="23" ht="13.5" spans="1:10">
      <c r="A23" s="532" t="s">
        <v>574</v>
      </c>
      <c r="B23" s="530">
        <v>290.354517</v>
      </c>
      <c r="C23" s="523"/>
      <c r="D23" s="523"/>
      <c r="E23" s="523"/>
      <c r="F23" s="523"/>
      <c r="G23" s="523"/>
      <c r="H23" s="523"/>
      <c r="I23" s="541"/>
      <c r="J23" s="542"/>
    </row>
    <row r="24" ht="33" customHeight="1" spans="1:10">
      <c r="A24" s="537" t="s">
        <v>575</v>
      </c>
      <c r="B24" s="438"/>
      <c r="C24" s="523"/>
      <c r="D24" s="523"/>
      <c r="E24" s="523"/>
      <c r="F24" s="523"/>
      <c r="G24" s="523"/>
      <c r="H24" s="523"/>
      <c r="I24" s="541"/>
      <c r="J24" s="542"/>
    </row>
    <row r="25" ht="20.1" customHeight="1" spans="3:10">
      <c r="C25" s="523"/>
      <c r="D25" s="523"/>
      <c r="E25" s="523"/>
      <c r="F25" s="523"/>
      <c r="G25" s="523"/>
      <c r="H25" s="523"/>
      <c r="I25" s="541"/>
      <c r="J25" s="542"/>
    </row>
    <row r="26" ht="37.15" customHeight="1" spans="1:10">
      <c r="A26" s="538"/>
      <c r="C26" s="523"/>
      <c r="D26" s="523"/>
      <c r="E26" s="523"/>
      <c r="F26" s="523"/>
      <c r="G26" s="523"/>
      <c r="H26" s="523"/>
      <c r="I26" s="541"/>
      <c r="J26" s="542"/>
    </row>
    <row r="27" ht="20.1" customHeight="1" spans="1:10">
      <c r="A27" s="538"/>
      <c r="C27" s="523"/>
      <c r="D27" s="523"/>
      <c r="E27" s="523"/>
      <c r="F27" s="523"/>
      <c r="G27" s="523"/>
      <c r="H27" s="523"/>
      <c r="I27" s="541"/>
      <c r="J27" s="542"/>
    </row>
    <row r="28" ht="20.1" customHeight="1" spans="1:10">
      <c r="A28" s="538"/>
      <c r="C28" s="523"/>
      <c r="D28" s="523"/>
      <c r="E28" s="523"/>
      <c r="F28" s="523"/>
      <c r="G28" s="523"/>
      <c r="H28" s="523"/>
      <c r="I28" s="541"/>
      <c r="J28" s="542"/>
    </row>
    <row r="29" ht="20.1" customHeight="1" spans="1:10">
      <c r="A29" s="538"/>
      <c r="C29" s="523"/>
      <c r="D29" s="523"/>
      <c r="E29" s="523"/>
      <c r="F29" s="523"/>
      <c r="G29" s="523"/>
      <c r="H29" s="523"/>
      <c r="I29" s="541"/>
      <c r="J29" s="542"/>
    </row>
    <row r="30" ht="20.1" customHeight="1" spans="1:10">
      <c r="A30" s="538"/>
      <c r="C30" s="523"/>
      <c r="D30" s="523"/>
      <c r="E30" s="523"/>
      <c r="F30" s="523"/>
      <c r="G30" s="523"/>
      <c r="H30" s="523"/>
      <c r="I30" s="541"/>
      <c r="J30" s="542"/>
    </row>
    <row r="31" ht="20.1" customHeight="1" spans="1:10">
      <c r="A31" s="538"/>
      <c r="C31" s="523"/>
      <c r="D31" s="523"/>
      <c r="E31" s="523"/>
      <c r="F31" s="523"/>
      <c r="G31" s="523"/>
      <c r="H31" s="523"/>
      <c r="I31" s="523"/>
      <c r="J31" s="542"/>
    </row>
    <row r="32" ht="20.1" customHeight="1" spans="1:10">
      <c r="A32" s="538"/>
      <c r="C32" s="523"/>
      <c r="D32" s="523"/>
      <c r="E32" s="523"/>
      <c r="F32" s="523"/>
      <c r="G32" s="523"/>
      <c r="H32" s="523"/>
      <c r="I32" s="541"/>
      <c r="J32" s="542"/>
    </row>
    <row r="33" ht="20.1" customHeight="1" spans="1:10">
      <c r="A33" s="538"/>
      <c r="C33" s="523"/>
      <c r="D33" s="523"/>
      <c r="E33" s="523"/>
      <c r="F33" s="523"/>
      <c r="G33" s="523"/>
      <c r="H33" s="523"/>
      <c r="I33" s="541"/>
      <c r="J33" s="542"/>
    </row>
    <row r="34" ht="20.1" customHeight="1" spans="1:10">
      <c r="A34" s="538"/>
      <c r="C34" s="523"/>
      <c r="D34" s="523"/>
      <c r="E34" s="523"/>
      <c r="F34" s="523"/>
      <c r="G34" s="523"/>
      <c r="H34" s="523"/>
      <c r="I34" s="541"/>
      <c r="J34" s="542"/>
    </row>
    <row r="35" ht="20.1" customHeight="1" spans="1:10">
      <c r="A35" s="538"/>
      <c r="C35" s="523"/>
      <c r="D35" s="523"/>
      <c r="E35" s="523"/>
      <c r="F35" s="523"/>
      <c r="G35" s="523"/>
      <c r="H35" s="523"/>
      <c r="I35" s="523"/>
      <c r="J35" s="523"/>
    </row>
    <row r="36" ht="20.1" customHeight="1" spans="1:1">
      <c r="A36" s="538"/>
    </row>
    <row r="37" ht="20.1" customHeight="1" spans="1:1">
      <c r="A37" s="538"/>
    </row>
    <row r="38" ht="20.1" customHeight="1" spans="1:1">
      <c r="A38" s="538"/>
    </row>
    <row r="39" ht="20.1" customHeight="1" spans="1:1">
      <c r="A39" s="538"/>
    </row>
    <row r="40" ht="20.1" customHeight="1" spans="1:1">
      <c r="A40" s="538"/>
    </row>
    <row r="41" ht="20.1" customHeight="1" spans="1:1">
      <c r="A41" s="538"/>
    </row>
    <row r="42" ht="20.1" customHeight="1" spans="1:1">
      <c r="A42" s="538"/>
    </row>
    <row r="43" ht="20.1" customHeight="1" spans="1:1">
      <c r="A43" s="539"/>
    </row>
    <row r="44" ht="20.1" customHeight="1" spans="1:1">
      <c r="A44" s="538"/>
    </row>
    <row r="45" ht="20.1" customHeight="1" spans="1:1">
      <c r="A45" s="538"/>
    </row>
    <row r="46" ht="20.1" customHeight="1" spans="1:1">
      <c r="A46" s="538"/>
    </row>
    <row r="47" ht="20.1" customHeight="1" spans="1:1">
      <c r="A47" s="538"/>
    </row>
    <row r="48" ht="20.1" customHeight="1" spans="1:1">
      <c r="A48" s="538"/>
    </row>
    <row r="49" ht="20.1" customHeight="1" spans="1:1">
      <c r="A49" s="538"/>
    </row>
    <row r="50" ht="20.1" customHeight="1" spans="1:1">
      <c r="A50" s="538"/>
    </row>
    <row r="51" ht="20.1" customHeight="1" spans="1:1">
      <c r="A51" s="538"/>
    </row>
    <row r="52" ht="20.1" customHeight="1" spans="1:1">
      <c r="A52" s="538"/>
    </row>
    <row r="53" ht="20.1" customHeight="1" spans="1:1">
      <c r="A53" s="538"/>
    </row>
    <row r="54" ht="20.1" customHeight="1" spans="1:1">
      <c r="A54" s="538"/>
    </row>
    <row r="55" ht="20.1" customHeight="1" spans="1:1">
      <c r="A55" s="538"/>
    </row>
    <row r="56" ht="20.1" customHeight="1" spans="1:1">
      <c r="A56" s="538"/>
    </row>
    <row r="57" ht="20.1" customHeight="1" spans="1:1">
      <c r="A57" s="538"/>
    </row>
    <row r="58" ht="20.1" customHeight="1" spans="1:1">
      <c r="A58" s="538"/>
    </row>
    <row r="59" ht="20.1" customHeight="1" spans="1:1">
      <c r="A59" s="538"/>
    </row>
    <row r="60" ht="20.1" customHeight="1" spans="1:1">
      <c r="A60" s="538"/>
    </row>
    <row r="61" ht="20.1" customHeight="1" spans="1:1">
      <c r="A61" s="538"/>
    </row>
    <row r="62" ht="20.1" customHeight="1" spans="1:1">
      <c r="A62" s="538"/>
    </row>
    <row r="63" ht="20.1" customHeight="1" spans="1:1">
      <c r="A63" s="538"/>
    </row>
    <row r="64" ht="20.1" customHeight="1" spans="1:1">
      <c r="A64" s="538"/>
    </row>
    <row r="65" ht="20.1" customHeight="1" spans="1:1">
      <c r="A65" s="538"/>
    </row>
    <row r="66" ht="20.1" customHeight="1" spans="1:1">
      <c r="A66" s="538"/>
    </row>
    <row r="67" ht="20.1" customHeight="1" spans="1:1">
      <c r="A67" s="538"/>
    </row>
    <row r="68" ht="20.1" customHeight="1" spans="1:1">
      <c r="A68" s="538"/>
    </row>
    <row r="69" ht="20.1" customHeight="1" spans="1:1">
      <c r="A69" s="538"/>
    </row>
    <row r="70" ht="20.1" customHeight="1" spans="1:1">
      <c r="A70" s="538"/>
    </row>
    <row r="71" ht="20.1" customHeight="1" spans="1:1">
      <c r="A71" s="538"/>
    </row>
    <row r="72" ht="20.1" customHeight="1" spans="1:1">
      <c r="A72" s="538"/>
    </row>
    <row r="73" ht="20.1" customHeight="1" spans="1:1">
      <c r="A73" s="538"/>
    </row>
    <row r="74" ht="20.1" customHeight="1" spans="1:1">
      <c r="A74" s="538"/>
    </row>
    <row r="75" ht="20.1" customHeight="1" spans="1:1">
      <c r="A75" s="538"/>
    </row>
    <row r="76" ht="20.1" customHeight="1" spans="1:1">
      <c r="A76" s="538"/>
    </row>
    <row r="77" ht="20.1" customHeight="1" spans="1:1">
      <c r="A77" s="538"/>
    </row>
    <row r="78" ht="20.1" customHeight="1" spans="1:1">
      <c r="A78" s="538"/>
    </row>
    <row r="79" ht="49.5" customHeight="1" spans="1:1">
      <c r="A79" s="538"/>
    </row>
    <row r="80" ht="20.1" customHeight="1" spans="1:1">
      <c r="A80" s="538"/>
    </row>
    <row r="81" ht="20.1" customHeight="1" spans="1:1">
      <c r="A81" s="538"/>
    </row>
    <row r="82" ht="20.1" customHeight="1" spans="1:1">
      <c r="A82" s="538"/>
    </row>
    <row r="83" ht="20.1" customHeight="1" spans="1:1">
      <c r="A83" s="538"/>
    </row>
    <row r="84" ht="20.1" customHeight="1" spans="1:1">
      <c r="A84" s="538"/>
    </row>
    <row r="85" ht="20.1" customHeight="1" spans="1:1">
      <c r="A85" s="538"/>
    </row>
    <row r="86" ht="20.1" customHeight="1" spans="1:1">
      <c r="A86" s="538"/>
    </row>
    <row r="87" ht="20.1" customHeight="1" spans="1:1">
      <c r="A87" s="538"/>
    </row>
    <row r="88" ht="20.1" customHeight="1" spans="1:1">
      <c r="A88" s="538"/>
    </row>
    <row r="89" ht="20.1" customHeight="1" spans="1:1">
      <c r="A89" s="538"/>
    </row>
    <row r="90" ht="20.1" customHeight="1" spans="1:1">
      <c r="A90" s="538"/>
    </row>
    <row r="91" ht="20.1" customHeight="1" spans="1:1">
      <c r="A91" s="538"/>
    </row>
    <row r="92" ht="20.1" customHeight="1" spans="1:1">
      <c r="A92" s="538"/>
    </row>
    <row r="93" ht="20.1" customHeight="1" spans="1:1">
      <c r="A93" s="538"/>
    </row>
    <row r="94" ht="20.1" customHeight="1" spans="1:1">
      <c r="A94" s="538"/>
    </row>
    <row r="95" ht="20.1" customHeight="1" spans="1:1">
      <c r="A95" s="538"/>
    </row>
    <row r="96" ht="20.1" customHeight="1" spans="1:1">
      <c r="A96" s="538"/>
    </row>
    <row r="97" ht="20.1" customHeight="1" spans="1:1">
      <c r="A97" s="538"/>
    </row>
    <row r="98" ht="20.1" customHeight="1" spans="1:1">
      <c r="A98" s="538"/>
    </row>
    <row r="99" ht="20.1" customHeight="1" spans="1:1">
      <c r="A99" s="538"/>
    </row>
    <row r="100" ht="20.1" customHeight="1" spans="1:1">
      <c r="A100" s="538"/>
    </row>
    <row r="101" ht="20.1" customHeight="1" spans="1:1">
      <c r="A101" s="538"/>
    </row>
    <row r="102" spans="1:1">
      <c r="A102" s="538"/>
    </row>
    <row r="103" spans="1:1">
      <c r="A103" s="538"/>
    </row>
    <row r="104" spans="1:1">
      <c r="A104" s="538"/>
    </row>
    <row r="105" spans="1:1">
      <c r="A105" s="538"/>
    </row>
    <row r="106" spans="1:1">
      <c r="A106" s="538"/>
    </row>
    <row r="107" spans="1:1">
      <c r="A107" s="538"/>
    </row>
    <row r="108" spans="1:1">
      <c r="A108" s="538"/>
    </row>
    <row r="109" spans="1:1">
      <c r="A109" s="538"/>
    </row>
    <row r="110" spans="1:1">
      <c r="A110" s="538"/>
    </row>
    <row r="111" spans="1:1">
      <c r="A111" s="538"/>
    </row>
    <row r="112" spans="1:1">
      <c r="A112" s="538"/>
    </row>
    <row r="113" spans="1:1">
      <c r="A113" s="538"/>
    </row>
    <row r="114" spans="1:1">
      <c r="A114" s="538"/>
    </row>
  </sheetData>
  <mergeCells count="4">
    <mergeCell ref="A1:B1"/>
    <mergeCell ref="A2:B2"/>
    <mergeCell ref="A3:B3"/>
    <mergeCell ref="A24:B24"/>
  </mergeCells>
  <printOptions horizontalCentered="1"/>
  <pageMargins left="0.235416666666667" right="0.235416666666667" top="0.511805555555556" bottom="0.471527777777778" header="0.313888888888889" footer="0.196527777777778"/>
  <pageSetup paperSize="9" fitToHeight="0" orientation="portrait" blackAndWhite="1" errors="blank"/>
  <headerFooter alignWithMargins="0">
    <oddFooter>&amp;C&amp;P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showZeros="0" zoomScale="85" zoomScaleNormal="85" topLeftCell="A9" workbookViewId="0">
      <selection activeCell="A1" sqref="$A1:$XFD1048576"/>
    </sheetView>
  </sheetViews>
  <sheetFormatPr defaultColWidth="9" defaultRowHeight="14.25"/>
  <cols>
    <col min="1" max="1" width="39.1333333333333" style="467" customWidth="1"/>
    <col min="2" max="5" width="11.1333333333333" style="468" customWidth="1"/>
    <col min="6" max="6" width="12.6333333333333" style="468" customWidth="1"/>
    <col min="7" max="7" width="11.75" style="468" customWidth="1"/>
    <col min="8" max="8" width="35.1333333333333" style="469" customWidth="1"/>
    <col min="9" max="12" width="11.1333333333333" style="468" customWidth="1"/>
    <col min="13" max="13" width="12.6333333333333" style="468" customWidth="1"/>
    <col min="14" max="14" width="11.75" style="468" customWidth="1"/>
    <col min="15" max="16384" width="9" style="470"/>
  </cols>
  <sheetData>
    <row r="1" ht="18" customHeight="1" spans="1:14">
      <c r="A1" s="139" t="s">
        <v>576</v>
      </c>
      <c r="B1" s="139"/>
      <c r="C1" s="139"/>
      <c r="D1" s="139"/>
      <c r="E1" s="139"/>
      <c r="F1" s="139"/>
      <c r="G1" s="139"/>
      <c r="H1" s="139"/>
      <c r="I1" s="139"/>
      <c r="J1" s="139"/>
      <c r="K1" s="166"/>
      <c r="L1" s="139"/>
      <c r="M1" s="139"/>
      <c r="N1" s="139"/>
    </row>
    <row r="2" ht="33" customHeight="1" spans="1:14">
      <c r="A2" s="140" t="s">
        <v>577</v>
      </c>
      <c r="B2" s="140"/>
      <c r="C2" s="140"/>
      <c r="D2" s="140"/>
      <c r="E2" s="140"/>
      <c r="F2" s="140"/>
      <c r="G2" s="140"/>
      <c r="H2" s="140"/>
      <c r="I2" s="140"/>
      <c r="J2" s="140"/>
      <c r="K2" s="167"/>
      <c r="L2" s="140"/>
      <c r="M2" s="140"/>
      <c r="N2" s="140"/>
    </row>
    <row r="3" ht="20.25" customHeight="1" spans="1:14">
      <c r="A3" s="185" t="s">
        <v>13</v>
      </c>
      <c r="B3" s="185"/>
      <c r="C3" s="185"/>
      <c r="D3" s="185"/>
      <c r="E3" s="185"/>
      <c r="F3" s="185"/>
      <c r="G3" s="185"/>
      <c r="H3" s="185"/>
      <c r="I3" s="185"/>
      <c r="J3" s="185"/>
      <c r="K3" s="141"/>
      <c r="L3" s="185"/>
      <c r="M3" s="185"/>
      <c r="N3" s="501" t="s">
        <v>40</v>
      </c>
    </row>
    <row r="4" ht="56.25" spans="1:14">
      <c r="A4" s="471" t="s">
        <v>578</v>
      </c>
      <c r="B4" s="308" t="s">
        <v>42</v>
      </c>
      <c r="C4" s="308" t="s">
        <v>43</v>
      </c>
      <c r="D4" s="308" t="s">
        <v>44</v>
      </c>
      <c r="E4" s="308" t="s">
        <v>45</v>
      </c>
      <c r="F4" s="308" t="s">
        <v>46</v>
      </c>
      <c r="G4" s="359" t="s">
        <v>47</v>
      </c>
      <c r="H4" s="472" t="s">
        <v>120</v>
      </c>
      <c r="I4" s="308" t="s">
        <v>42</v>
      </c>
      <c r="J4" s="308" t="s">
        <v>43</v>
      </c>
      <c r="K4" s="308" t="s">
        <v>44</v>
      </c>
      <c r="L4" s="308" t="s">
        <v>45</v>
      </c>
      <c r="M4" s="308" t="s">
        <v>46</v>
      </c>
      <c r="N4" s="311" t="s">
        <v>47</v>
      </c>
    </row>
    <row r="5" ht="20.1" customHeight="1" spans="1:14">
      <c r="A5" s="473" t="s">
        <v>49</v>
      </c>
      <c r="B5" s="474">
        <f>B6+B20</f>
        <v>364899</v>
      </c>
      <c r="C5" s="474">
        <f>C6+C20</f>
        <v>742349</v>
      </c>
      <c r="D5" s="475">
        <f>D6+D20</f>
        <v>835662</v>
      </c>
      <c r="E5" s="474">
        <f>E6+E20</f>
        <v>835583</v>
      </c>
      <c r="F5" s="474"/>
      <c r="G5" s="476"/>
      <c r="H5" s="477" t="s">
        <v>49</v>
      </c>
      <c r="I5" s="475">
        <f>I6+I20</f>
        <v>364899</v>
      </c>
      <c r="J5" s="475">
        <f t="shared" ref="J5:L5" si="0">J6+J20</f>
        <v>742349</v>
      </c>
      <c r="K5" s="502">
        <f t="shared" si="0"/>
        <v>835662</v>
      </c>
      <c r="L5" s="474">
        <f t="shared" si="0"/>
        <v>835583</v>
      </c>
      <c r="M5" s="474"/>
      <c r="N5" s="503"/>
    </row>
    <row r="6" ht="20.1" customHeight="1" spans="1:14">
      <c r="A6" s="478" t="s">
        <v>50</v>
      </c>
      <c r="B6" s="475">
        <f>SUM(B7:B19)</f>
        <v>1000</v>
      </c>
      <c r="C6" s="475">
        <v>1000</v>
      </c>
      <c r="D6" s="475">
        <v>1000</v>
      </c>
      <c r="E6" s="475">
        <f>SUM(E7:E19)</f>
        <v>921</v>
      </c>
      <c r="F6" s="479">
        <f>E6/D6</f>
        <v>0.921</v>
      </c>
      <c r="G6" s="480">
        <v>0.4655</v>
      </c>
      <c r="H6" s="481" t="s">
        <v>51</v>
      </c>
      <c r="I6" s="475">
        <f>SUM(I7:I19)</f>
        <v>273075</v>
      </c>
      <c r="J6" s="475">
        <f>SUM(J7:J19)</f>
        <v>663210</v>
      </c>
      <c r="K6" s="502">
        <f>SUM(K7:K19)</f>
        <v>619203</v>
      </c>
      <c r="L6" s="475">
        <f t="shared" ref="L6" si="1">SUM(L7:L19)</f>
        <v>619124</v>
      </c>
      <c r="M6" s="479">
        <f>L6/K6</f>
        <v>0.999872416638808</v>
      </c>
      <c r="N6" s="504">
        <v>1.06533552208193</v>
      </c>
    </row>
    <row r="7" ht="20.1" customHeight="1" spans="1:14">
      <c r="A7" s="482" t="s">
        <v>579</v>
      </c>
      <c r="B7" s="336"/>
      <c r="C7" s="336"/>
      <c r="D7" s="336"/>
      <c r="E7" s="336"/>
      <c r="F7" s="336"/>
      <c r="G7" s="479"/>
      <c r="H7" s="483" t="s">
        <v>580</v>
      </c>
      <c r="I7" s="336"/>
      <c r="J7" s="336"/>
      <c r="K7" s="505"/>
      <c r="L7" s="336">
        <v>0</v>
      </c>
      <c r="M7" s="479"/>
      <c r="N7" s="506"/>
    </row>
    <row r="8" ht="20.1" customHeight="1" spans="1:14">
      <c r="A8" s="484" t="s">
        <v>581</v>
      </c>
      <c r="B8" s="336"/>
      <c r="C8" s="336"/>
      <c r="D8" s="336"/>
      <c r="E8" s="336"/>
      <c r="F8" s="336"/>
      <c r="G8" s="479"/>
      <c r="H8" s="483" t="s">
        <v>582</v>
      </c>
      <c r="I8" s="336">
        <v>253</v>
      </c>
      <c r="J8" s="336">
        <v>353</v>
      </c>
      <c r="K8" s="336">
        <v>353</v>
      </c>
      <c r="L8" s="336">
        <v>197</v>
      </c>
      <c r="M8" s="479">
        <f t="shared" ref="M7:M14" si="2">L8/K8</f>
        <v>0.558073654390935</v>
      </c>
      <c r="N8" s="506">
        <v>1.27922077922078</v>
      </c>
    </row>
    <row r="9" ht="20.1" customHeight="1" spans="1:14">
      <c r="A9" s="484" t="s">
        <v>583</v>
      </c>
      <c r="B9" s="336"/>
      <c r="C9" s="336"/>
      <c r="D9" s="336"/>
      <c r="E9" s="336"/>
      <c r="F9" s="336"/>
      <c r="G9" s="479"/>
      <c r="H9" s="483" t="s">
        <v>584</v>
      </c>
      <c r="I9" s="336">
        <v>219429</v>
      </c>
      <c r="J9" s="336">
        <v>316917</v>
      </c>
      <c r="K9" s="336">
        <v>272910</v>
      </c>
      <c r="L9" s="336">
        <v>277213</v>
      </c>
      <c r="M9" s="479">
        <f t="shared" si="2"/>
        <v>1.01576710270785</v>
      </c>
      <c r="N9" s="506">
        <v>0.704346058565712</v>
      </c>
    </row>
    <row r="10" ht="20.1" customHeight="1" spans="1:14">
      <c r="A10" s="484" t="s">
        <v>585</v>
      </c>
      <c r="B10" s="336"/>
      <c r="C10" s="336"/>
      <c r="D10" s="336"/>
      <c r="E10" s="336"/>
      <c r="F10" s="336"/>
      <c r="G10" s="479"/>
      <c r="H10" s="483" t="s">
        <v>586</v>
      </c>
      <c r="I10" s="336">
        <v>7338</v>
      </c>
      <c r="J10" s="336">
        <v>7434</v>
      </c>
      <c r="K10" s="336">
        <v>7434</v>
      </c>
      <c r="L10" s="336">
        <v>7113</v>
      </c>
      <c r="M10" s="479">
        <f t="shared" si="2"/>
        <v>0.95682001614205</v>
      </c>
      <c r="N10" s="506">
        <v>1.43205154016509</v>
      </c>
    </row>
    <row r="11" ht="20.1" customHeight="1" spans="1:14">
      <c r="A11" s="484" t="s">
        <v>587</v>
      </c>
      <c r="B11" s="369"/>
      <c r="C11" s="336"/>
      <c r="D11" s="336"/>
      <c r="E11" s="336"/>
      <c r="F11" s="336"/>
      <c r="G11" s="479"/>
      <c r="H11" s="483" t="s">
        <v>588</v>
      </c>
      <c r="I11" s="369">
        <v>0</v>
      </c>
      <c r="L11" s="336">
        <v>0</v>
      </c>
      <c r="M11" s="479"/>
      <c r="N11" s="506"/>
    </row>
    <row r="12" ht="20.1" customHeight="1" spans="1:14">
      <c r="A12" s="484" t="s">
        <v>589</v>
      </c>
      <c r="B12" s="369"/>
      <c r="C12" s="336"/>
      <c r="D12" s="336"/>
      <c r="E12" s="336"/>
      <c r="F12" s="336"/>
      <c r="G12" s="479"/>
      <c r="H12" s="483" t="s">
        <v>590</v>
      </c>
      <c r="I12" s="369">
        <v>6053</v>
      </c>
      <c r="J12" s="336">
        <v>298503</v>
      </c>
      <c r="K12" s="336">
        <v>298503</v>
      </c>
      <c r="L12" s="336">
        <v>291849</v>
      </c>
      <c r="M12" s="479">
        <f t="shared" si="2"/>
        <v>0.977708766746063</v>
      </c>
      <c r="N12" s="506">
        <v>1.94998897552567</v>
      </c>
    </row>
    <row r="13" ht="20.1" customHeight="1" spans="1:14">
      <c r="A13" s="484" t="s">
        <v>591</v>
      </c>
      <c r="B13" s="369"/>
      <c r="C13" s="336"/>
      <c r="D13" s="336"/>
      <c r="E13" s="336"/>
      <c r="F13" s="336"/>
      <c r="G13" s="479"/>
      <c r="H13" s="483" t="s">
        <v>592</v>
      </c>
      <c r="I13" s="369">
        <v>40000</v>
      </c>
      <c r="J13" s="336">
        <v>40000</v>
      </c>
      <c r="K13" s="336">
        <v>40000</v>
      </c>
      <c r="L13" s="336">
        <v>42748</v>
      </c>
      <c r="M13" s="479">
        <f t="shared" si="2"/>
        <v>1.0687</v>
      </c>
      <c r="N13" s="506">
        <v>1.30376967183116</v>
      </c>
    </row>
    <row r="14" ht="20.1" customHeight="1" spans="1:14">
      <c r="A14" s="484" t="s">
        <v>593</v>
      </c>
      <c r="B14" s="369"/>
      <c r="C14" s="336"/>
      <c r="D14" s="336"/>
      <c r="E14" s="336"/>
      <c r="F14" s="336"/>
      <c r="G14" s="479"/>
      <c r="H14" s="483" t="s">
        <v>594</v>
      </c>
      <c r="I14" s="369">
        <v>2</v>
      </c>
      <c r="J14" s="336">
        <v>3</v>
      </c>
      <c r="K14" s="336">
        <v>3</v>
      </c>
      <c r="L14" s="336">
        <v>4</v>
      </c>
      <c r="M14" s="479">
        <f t="shared" si="2"/>
        <v>1.33333333333333</v>
      </c>
      <c r="N14" s="506">
        <v>1.33333333333333</v>
      </c>
    </row>
    <row r="15" ht="20.1" customHeight="1" spans="1:14">
      <c r="A15" s="484" t="s">
        <v>595</v>
      </c>
      <c r="B15" s="369"/>
      <c r="C15" s="336"/>
      <c r="D15" s="336"/>
      <c r="E15" s="336"/>
      <c r="F15" s="336"/>
      <c r="G15" s="479"/>
      <c r="H15" s="483"/>
      <c r="I15" s="369"/>
      <c r="J15" s="336"/>
      <c r="K15" s="505"/>
      <c r="L15" s="336"/>
      <c r="M15" s="336"/>
      <c r="N15" s="507"/>
    </row>
    <row r="16" ht="20.1" customHeight="1" spans="1:14">
      <c r="A16" s="484" t="s">
        <v>596</v>
      </c>
      <c r="B16" s="369"/>
      <c r="C16" s="336"/>
      <c r="D16" s="336"/>
      <c r="E16" s="336"/>
      <c r="F16" s="336"/>
      <c r="G16" s="479"/>
      <c r="H16" s="483"/>
      <c r="I16" s="369"/>
      <c r="J16" s="336"/>
      <c r="K16" s="505"/>
      <c r="L16" s="336"/>
      <c r="M16" s="336"/>
      <c r="N16" s="507"/>
    </row>
    <row r="17" ht="20.1" customHeight="1" spans="1:14">
      <c r="A17" s="410" t="s">
        <v>597</v>
      </c>
      <c r="B17" s="369">
        <v>1000</v>
      </c>
      <c r="C17" s="336">
        <v>1000</v>
      </c>
      <c r="D17" s="336">
        <v>1000</v>
      </c>
      <c r="E17" s="336">
        <v>921</v>
      </c>
      <c r="F17" s="479">
        <f>E17/D17</f>
        <v>0.921</v>
      </c>
      <c r="G17" s="479">
        <v>0.4655</v>
      </c>
      <c r="H17" s="483"/>
      <c r="I17" s="369"/>
      <c r="J17" s="336"/>
      <c r="K17" s="505"/>
      <c r="L17" s="336"/>
      <c r="M17" s="336"/>
      <c r="N17" s="507"/>
    </row>
    <row r="18" ht="20.1" customHeight="1" spans="1:14">
      <c r="A18" s="410" t="s">
        <v>598</v>
      </c>
      <c r="B18" s="369"/>
      <c r="C18" s="336"/>
      <c r="D18" s="336"/>
      <c r="E18" s="336"/>
      <c r="F18" s="336"/>
      <c r="G18" s="485"/>
      <c r="H18" s="483"/>
      <c r="I18" s="369"/>
      <c r="J18" s="336"/>
      <c r="K18" s="505"/>
      <c r="L18" s="336"/>
      <c r="M18" s="336"/>
      <c r="N18" s="507"/>
    </row>
    <row r="19" ht="20.1" customHeight="1" spans="1:14">
      <c r="A19" s="410" t="s">
        <v>599</v>
      </c>
      <c r="B19" s="486"/>
      <c r="C19" s="486"/>
      <c r="D19" s="486"/>
      <c r="E19" s="486"/>
      <c r="F19" s="486"/>
      <c r="G19" s="485"/>
      <c r="H19" s="483"/>
      <c r="I19" s="486"/>
      <c r="J19" s="486"/>
      <c r="K19" s="508"/>
      <c r="L19" s="486"/>
      <c r="M19" s="486"/>
      <c r="N19" s="507"/>
    </row>
    <row r="20" ht="20.1" customHeight="1" spans="1:14">
      <c r="A20" s="478" t="s">
        <v>98</v>
      </c>
      <c r="B20" s="487">
        <f>B21+B22+B24+B27</f>
        <v>363899</v>
      </c>
      <c r="C20" s="474">
        <f>C21+C22+C24+C27</f>
        <v>741349</v>
      </c>
      <c r="D20" s="474">
        <f>D21+D22+D24+D27+D23</f>
        <v>834662</v>
      </c>
      <c r="E20" s="474">
        <f>E21+E22+E24+E27+E23</f>
        <v>834662</v>
      </c>
      <c r="F20" s="488" t="s">
        <v>600</v>
      </c>
      <c r="G20" s="488" t="s">
        <v>600</v>
      </c>
      <c r="H20" s="481" t="s">
        <v>100</v>
      </c>
      <c r="I20" s="487">
        <f>I21+I22+I23+I24+I26</f>
        <v>91824</v>
      </c>
      <c r="J20" s="475">
        <f>J21+J22+J23+J24+J26</f>
        <v>79139</v>
      </c>
      <c r="K20" s="509">
        <f>K21+K22+K24+K23+K26</f>
        <v>216459</v>
      </c>
      <c r="L20" s="474">
        <f>L21+L22+L24+L26+L23</f>
        <v>216459</v>
      </c>
      <c r="M20" s="488" t="s">
        <v>600</v>
      </c>
      <c r="N20" s="426" t="s">
        <v>600</v>
      </c>
    </row>
    <row r="21" ht="20.1" customHeight="1" spans="1:14">
      <c r="A21" s="410" t="s">
        <v>101</v>
      </c>
      <c r="B21" s="205">
        <v>256720</v>
      </c>
      <c r="C21" s="489">
        <v>364170</v>
      </c>
      <c r="D21" s="489">
        <v>457483</v>
      </c>
      <c r="E21" s="489">
        <v>457483</v>
      </c>
      <c r="F21" s="489"/>
      <c r="G21" s="490"/>
      <c r="H21" s="206" t="s">
        <v>102</v>
      </c>
      <c r="I21" s="205">
        <v>33</v>
      </c>
      <c r="J21" s="489">
        <v>33</v>
      </c>
      <c r="K21" s="489">
        <v>334</v>
      </c>
      <c r="L21" s="489">
        <v>334</v>
      </c>
      <c r="M21" s="489"/>
      <c r="N21" s="510"/>
    </row>
    <row r="22" ht="20.1" customHeight="1" spans="1:14">
      <c r="A22" s="410" t="s">
        <v>103</v>
      </c>
      <c r="B22" s="489"/>
      <c r="C22" s="489"/>
      <c r="D22" s="489"/>
      <c r="E22" s="489"/>
      <c r="F22" s="489"/>
      <c r="G22" s="490"/>
      <c r="H22" s="206" t="s">
        <v>104</v>
      </c>
      <c r="I22" s="489">
        <v>1791</v>
      </c>
      <c r="J22" s="489">
        <v>19106</v>
      </c>
      <c r="K22" s="489">
        <v>19192</v>
      </c>
      <c r="L22" s="489">
        <v>19192</v>
      </c>
      <c r="M22" s="489"/>
      <c r="N22" s="510"/>
    </row>
    <row r="23" ht="20.1" customHeight="1" spans="1:14">
      <c r="A23" s="410" t="s">
        <v>601</v>
      </c>
      <c r="B23" s="489"/>
      <c r="C23" s="489"/>
      <c r="D23" s="489"/>
      <c r="E23" s="489"/>
      <c r="F23" s="489"/>
      <c r="G23" s="490"/>
      <c r="H23" s="412" t="s">
        <v>105</v>
      </c>
      <c r="I23" s="489">
        <v>60000</v>
      </c>
      <c r="J23" s="489">
        <v>30000</v>
      </c>
      <c r="K23" s="489">
        <v>80000</v>
      </c>
      <c r="L23" s="489">
        <v>80000</v>
      </c>
      <c r="M23" s="489"/>
      <c r="N23" s="510"/>
    </row>
    <row r="24" ht="20.1" customHeight="1" spans="1:14">
      <c r="A24" s="491" t="s">
        <v>602</v>
      </c>
      <c r="B24" s="489">
        <v>30000</v>
      </c>
      <c r="C24" s="489">
        <v>300000</v>
      </c>
      <c r="D24" s="489">
        <v>300000</v>
      </c>
      <c r="E24" s="489">
        <v>300000</v>
      </c>
      <c r="F24" s="489"/>
      <c r="G24" s="492"/>
      <c r="H24" s="493" t="s">
        <v>603</v>
      </c>
      <c r="I24" s="205">
        <v>30000</v>
      </c>
      <c r="J24" s="205">
        <v>30000</v>
      </c>
      <c r="K24" s="205">
        <v>30000</v>
      </c>
      <c r="L24" s="205">
        <v>30000</v>
      </c>
      <c r="M24" s="489"/>
      <c r="N24" s="511"/>
    </row>
    <row r="25" ht="20.1" customHeight="1" spans="1:14">
      <c r="A25" s="491" t="s">
        <v>112</v>
      </c>
      <c r="B25" s="489"/>
      <c r="C25" s="489">
        <v>270000</v>
      </c>
      <c r="D25" s="489">
        <v>270000</v>
      </c>
      <c r="E25" s="489">
        <v>270000</v>
      </c>
      <c r="F25" s="489"/>
      <c r="G25" s="494"/>
      <c r="H25" s="493" t="s">
        <v>604</v>
      </c>
      <c r="I25" s="205">
        <v>30000</v>
      </c>
      <c r="J25" s="205">
        <v>30000</v>
      </c>
      <c r="K25" s="512">
        <v>30000</v>
      </c>
      <c r="L25" s="512">
        <v>30000</v>
      </c>
      <c r="M25" s="489"/>
      <c r="N25" s="513"/>
    </row>
    <row r="26" ht="20.1" customHeight="1" spans="1:14">
      <c r="A26" s="491" t="s">
        <v>114</v>
      </c>
      <c r="B26" s="205">
        <v>30000</v>
      </c>
      <c r="C26" s="205">
        <v>3000</v>
      </c>
      <c r="D26" s="205">
        <v>30000</v>
      </c>
      <c r="E26" s="205">
        <v>30000</v>
      </c>
      <c r="F26" s="489"/>
      <c r="G26" s="494"/>
      <c r="H26" s="491" t="s">
        <v>115</v>
      </c>
      <c r="I26" s="514"/>
      <c r="J26" s="514"/>
      <c r="K26" s="515">
        <v>86933</v>
      </c>
      <c r="L26" s="515">
        <v>86933</v>
      </c>
      <c r="M26" s="489"/>
      <c r="N26" s="513"/>
    </row>
    <row r="27" ht="20.1" customHeight="1" spans="1:14">
      <c r="A27" s="495" t="s">
        <v>605</v>
      </c>
      <c r="B27" s="496">
        <v>77179</v>
      </c>
      <c r="C27" s="496">
        <v>77179</v>
      </c>
      <c r="D27" s="496">
        <v>77179</v>
      </c>
      <c r="E27" s="496">
        <v>77179</v>
      </c>
      <c r="F27" s="496"/>
      <c r="G27" s="497"/>
      <c r="H27" s="498"/>
      <c r="I27" s="516"/>
      <c r="J27" s="516"/>
      <c r="K27" s="516"/>
      <c r="L27" s="517"/>
      <c r="M27" s="496"/>
      <c r="N27" s="518"/>
    </row>
    <row r="28" ht="37.5" customHeight="1" spans="1:14">
      <c r="A28" s="499" t="s">
        <v>606</v>
      </c>
      <c r="B28" s="499"/>
      <c r="C28" s="499"/>
      <c r="D28" s="499"/>
      <c r="E28" s="499"/>
      <c r="F28" s="499"/>
      <c r="G28" s="499"/>
      <c r="H28" s="499"/>
      <c r="I28" s="499"/>
      <c r="J28" s="499"/>
      <c r="K28" s="519"/>
      <c r="L28" s="499"/>
      <c r="M28" s="499"/>
      <c r="N28" s="499"/>
    </row>
    <row r="29" ht="20.1" customHeight="1" spans="7:14">
      <c r="G29" s="470"/>
      <c r="N29" s="470"/>
    </row>
    <row r="30" ht="20.1" customHeight="1" spans="7:14">
      <c r="G30" s="470"/>
      <c r="N30" s="470"/>
    </row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 spans="1:1">
      <c r="A43" s="500"/>
    </row>
    <row r="44" ht="20.1" customHeight="1"/>
    <row r="45" ht="20.1" customHeight="1"/>
    <row r="46" ht="20.1" customHeight="1"/>
    <row r="47" ht="20.1" customHeight="1"/>
    <row r="48" ht="20.1" customHeight="1"/>
    <row r="49" ht="20.1" customHeight="1"/>
    <row r="50" s="467" customFormat="1" ht="20.1" customHeight="1" spans="2:14">
      <c r="B50" s="468"/>
      <c r="C50" s="468"/>
      <c r="D50" s="468"/>
      <c r="E50" s="468"/>
      <c r="F50" s="468"/>
      <c r="G50" s="468"/>
      <c r="H50" s="469"/>
      <c r="I50" s="468"/>
      <c r="J50" s="468"/>
      <c r="K50" s="468"/>
      <c r="L50" s="468"/>
      <c r="M50" s="468"/>
      <c r="N50" s="468"/>
    </row>
    <row r="51" s="467" customFormat="1" ht="20.1" customHeight="1" spans="2:14">
      <c r="B51" s="468"/>
      <c r="C51" s="468"/>
      <c r="D51" s="468"/>
      <c r="E51" s="468"/>
      <c r="F51" s="468"/>
      <c r="G51" s="468"/>
      <c r="H51" s="469"/>
      <c r="I51" s="468"/>
      <c r="J51" s="468"/>
      <c r="K51" s="468"/>
      <c r="L51" s="468"/>
      <c r="M51" s="468"/>
      <c r="N51" s="468"/>
    </row>
    <row r="52" s="467" customFormat="1" ht="20.1" customHeight="1" spans="2:14">
      <c r="B52" s="468"/>
      <c r="C52" s="468"/>
      <c r="D52" s="468"/>
      <c r="E52" s="468"/>
      <c r="F52" s="468"/>
      <c r="G52" s="468"/>
      <c r="H52" s="469"/>
      <c r="I52" s="468"/>
      <c r="J52" s="468"/>
      <c r="K52" s="468"/>
      <c r="L52" s="468"/>
      <c r="M52" s="468"/>
      <c r="N52" s="468"/>
    </row>
    <row r="53" s="467" customFormat="1" ht="20.1" customHeight="1" spans="2:14">
      <c r="B53" s="468"/>
      <c r="C53" s="468"/>
      <c r="D53" s="468"/>
      <c r="E53" s="468"/>
      <c r="F53" s="468"/>
      <c r="G53" s="468"/>
      <c r="H53" s="469"/>
      <c r="I53" s="468"/>
      <c r="J53" s="468"/>
      <c r="K53" s="468"/>
      <c r="L53" s="468"/>
      <c r="M53" s="468"/>
      <c r="N53" s="468"/>
    </row>
    <row r="54" s="467" customFormat="1" ht="20.1" customHeight="1" spans="2:14">
      <c r="B54" s="468"/>
      <c r="C54" s="468"/>
      <c r="D54" s="468"/>
      <c r="E54" s="468"/>
      <c r="F54" s="468"/>
      <c r="G54" s="468"/>
      <c r="H54" s="469"/>
      <c r="I54" s="468"/>
      <c r="J54" s="468"/>
      <c r="K54" s="468"/>
      <c r="L54" s="468"/>
      <c r="M54" s="468"/>
      <c r="N54" s="468"/>
    </row>
    <row r="55" s="467" customFormat="1" ht="20.1" customHeight="1" spans="2:14">
      <c r="B55" s="468"/>
      <c r="C55" s="468"/>
      <c r="D55" s="468"/>
      <c r="E55" s="468"/>
      <c r="F55" s="468"/>
      <c r="G55" s="468"/>
      <c r="H55" s="469"/>
      <c r="I55" s="468"/>
      <c r="J55" s="468"/>
      <c r="K55" s="468"/>
      <c r="L55" s="468"/>
      <c r="M55" s="468"/>
      <c r="N55" s="468"/>
    </row>
    <row r="56" s="467" customFormat="1" ht="20.1" customHeight="1" spans="2:14">
      <c r="B56" s="468"/>
      <c r="C56" s="468"/>
      <c r="D56" s="468"/>
      <c r="E56" s="468"/>
      <c r="F56" s="468"/>
      <c r="G56" s="468"/>
      <c r="H56" s="469"/>
      <c r="I56" s="468"/>
      <c r="J56" s="468"/>
      <c r="K56" s="468"/>
      <c r="L56" s="468"/>
      <c r="M56" s="468"/>
      <c r="N56" s="468"/>
    </row>
  </sheetData>
  <mergeCells count="4">
    <mergeCell ref="A1:H1"/>
    <mergeCell ref="A2:N2"/>
    <mergeCell ref="A3:H3"/>
    <mergeCell ref="A28:N28"/>
  </mergeCells>
  <printOptions horizontalCentered="1"/>
  <pageMargins left="0.15625" right="0.15625" top="0.511805555555556" bottom="0.313888888888889" header="0.313888888888889" footer="0.313888888888889"/>
  <pageSetup paperSize="9" scale="69" fitToHeight="0" orientation="landscape" blackAndWhite="1" errors="blank"/>
  <headerFooter alignWithMargins="0"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topLeftCell="A13" workbookViewId="0">
      <selection activeCell="A1" sqref="$A1:$XFD1048576"/>
    </sheetView>
  </sheetViews>
  <sheetFormatPr defaultColWidth="9" defaultRowHeight="14.25" outlineLevelCol="4"/>
  <cols>
    <col min="1" max="1" width="62.6333333333333" style="452" customWidth="1"/>
    <col min="2" max="2" width="29.75" style="452" customWidth="1"/>
    <col min="3" max="3" width="11.6333333333333" style="453" customWidth="1"/>
    <col min="4" max="4" width="9" style="453"/>
    <col min="5" max="5" width="57.1333333333333" style="453" customWidth="1"/>
    <col min="6" max="6" width="12.6333333333333" style="454"/>
    <col min="7" max="7" width="14.1333333333333" style="455" customWidth="1"/>
    <col min="8" max="16384" width="9" style="453"/>
  </cols>
  <sheetData>
    <row r="1" ht="18" customHeight="1" spans="1:2">
      <c r="A1" s="166" t="s">
        <v>607</v>
      </c>
      <c r="B1" s="166"/>
    </row>
    <row r="2" ht="24" spans="1:2">
      <c r="A2" s="167" t="s">
        <v>608</v>
      </c>
      <c r="B2" s="167"/>
    </row>
    <row r="3" ht="20.25" customHeight="1" spans="1:2">
      <c r="A3" s="141"/>
      <c r="B3" s="216" t="s">
        <v>40</v>
      </c>
    </row>
    <row r="4" ht="20.1" customHeight="1" spans="1:5">
      <c r="A4" s="456" t="s">
        <v>120</v>
      </c>
      <c r="B4" s="457" t="s">
        <v>45</v>
      </c>
      <c r="E4" s="458"/>
    </row>
    <row r="5" ht="20.1" customHeight="1" spans="1:5">
      <c r="A5" s="459" t="s">
        <v>51</v>
      </c>
      <c r="B5" s="460">
        <f>SUM(B6,B9,B21,B27,B37,B42)</f>
        <v>619123.548144</v>
      </c>
      <c r="E5" s="461"/>
    </row>
    <row r="6" ht="20.1" customHeight="1" spans="1:5">
      <c r="A6" s="462" t="s">
        <v>276</v>
      </c>
      <c r="B6" s="460">
        <v>196.96</v>
      </c>
      <c r="E6" s="458"/>
    </row>
    <row r="7" ht="20.1" customHeight="1" spans="1:5">
      <c r="A7" s="462" t="s">
        <v>609</v>
      </c>
      <c r="B7" s="460">
        <v>196.96</v>
      </c>
      <c r="E7" s="458"/>
    </row>
    <row r="8" ht="20.1" customHeight="1" spans="1:2">
      <c r="A8" s="463" t="s">
        <v>610</v>
      </c>
      <c r="B8" s="460">
        <v>196.96</v>
      </c>
    </row>
    <row r="9" ht="20.1" customHeight="1" spans="1:3">
      <c r="A9" s="462" t="s">
        <v>404</v>
      </c>
      <c r="B9" s="460">
        <v>277212.968453</v>
      </c>
      <c r="C9" s="464"/>
    </row>
    <row r="10" ht="20.1" customHeight="1" spans="1:3">
      <c r="A10" s="462" t="s">
        <v>611</v>
      </c>
      <c r="B10" s="460">
        <v>271215.160222</v>
      </c>
      <c r="C10" s="464"/>
    </row>
    <row r="11" ht="20.1" customHeight="1" spans="1:2">
      <c r="A11" s="463" t="s">
        <v>612</v>
      </c>
      <c r="B11" s="460">
        <v>230457.940437</v>
      </c>
    </row>
    <row r="12" ht="20.1" customHeight="1" spans="1:2">
      <c r="A12" s="463" t="s">
        <v>613</v>
      </c>
      <c r="B12" s="460">
        <v>69.06</v>
      </c>
    </row>
    <row r="13" ht="20.1" customHeight="1" spans="1:2">
      <c r="A13" s="463" t="s">
        <v>614</v>
      </c>
      <c r="B13" s="460">
        <v>2390.135116</v>
      </c>
    </row>
    <row r="14" ht="20.1" customHeight="1" spans="1:2">
      <c r="A14" s="463" t="s">
        <v>615</v>
      </c>
      <c r="B14" s="460">
        <v>37285.94</v>
      </c>
    </row>
    <row r="15" ht="20.1" customHeight="1" spans="1:2">
      <c r="A15" s="463" t="s">
        <v>616</v>
      </c>
      <c r="B15" s="460">
        <v>1012.084669</v>
      </c>
    </row>
    <row r="16" ht="20.1" customHeight="1" spans="1:2">
      <c r="A16" s="462" t="s">
        <v>617</v>
      </c>
      <c r="B16" s="460">
        <v>5982.135431</v>
      </c>
    </row>
    <row r="17" ht="20.1" customHeight="1" spans="1:2">
      <c r="A17" s="463" t="s">
        <v>618</v>
      </c>
      <c r="B17" s="460">
        <v>5923.938131</v>
      </c>
    </row>
    <row r="18" ht="20.1" customHeight="1" spans="1:2">
      <c r="A18" s="463" t="s">
        <v>619</v>
      </c>
      <c r="B18" s="460">
        <v>58.1973</v>
      </c>
    </row>
    <row r="19" ht="20.1" customHeight="1" spans="1:2">
      <c r="A19" s="462" t="s">
        <v>620</v>
      </c>
      <c r="B19" s="460">
        <v>15.6728</v>
      </c>
    </row>
    <row r="20" ht="20.1" customHeight="1" spans="1:2">
      <c r="A20" s="463" t="s">
        <v>621</v>
      </c>
      <c r="B20" s="460">
        <v>15.6728</v>
      </c>
    </row>
    <row r="21" ht="20.1" customHeight="1" spans="1:2">
      <c r="A21" s="462" t="s">
        <v>421</v>
      </c>
      <c r="B21" s="460">
        <v>7112.920873</v>
      </c>
    </row>
    <row r="22" ht="20.1" customHeight="1" spans="1:2">
      <c r="A22" s="462" t="s">
        <v>622</v>
      </c>
      <c r="B22" s="460">
        <v>145</v>
      </c>
    </row>
    <row r="23" ht="20.1" customHeight="1" spans="1:2">
      <c r="A23" s="463" t="s">
        <v>623</v>
      </c>
      <c r="B23" s="460">
        <v>82</v>
      </c>
    </row>
    <row r="24" ht="20.1" customHeight="1" spans="1:2">
      <c r="A24" s="463" t="s">
        <v>624</v>
      </c>
      <c r="B24" s="460">
        <v>63</v>
      </c>
    </row>
    <row r="25" ht="20.1" customHeight="1" spans="1:2">
      <c r="A25" s="462" t="s">
        <v>625</v>
      </c>
      <c r="B25" s="460">
        <v>6967.920873</v>
      </c>
    </row>
    <row r="26" ht="20.1" customHeight="1" spans="1:2">
      <c r="A26" s="463" t="s">
        <v>626</v>
      </c>
      <c r="B26" s="460">
        <v>6967.920873</v>
      </c>
    </row>
    <row r="27" ht="20.1" customHeight="1" spans="1:2">
      <c r="A27" s="462" t="s">
        <v>526</v>
      </c>
      <c r="B27" s="460">
        <v>291849.005415</v>
      </c>
    </row>
    <row r="28" ht="20.1" customHeight="1" spans="1:2">
      <c r="A28" s="462" t="s">
        <v>627</v>
      </c>
      <c r="B28" s="460">
        <v>289628.365726</v>
      </c>
    </row>
    <row r="29" ht="20.1" customHeight="1" spans="1:2">
      <c r="A29" s="463" t="s">
        <v>628</v>
      </c>
      <c r="B29" s="460">
        <v>289628.365726</v>
      </c>
    </row>
    <row r="30" ht="20.1" customHeight="1" spans="1:2">
      <c r="A30" s="462" t="s">
        <v>629</v>
      </c>
      <c r="B30" s="460">
        <v>2220.639689</v>
      </c>
    </row>
    <row r="31" ht="20.1" customHeight="1" spans="1:2">
      <c r="A31" s="463" t="s">
        <v>630</v>
      </c>
      <c r="B31" s="460">
        <v>1833.447515</v>
      </c>
    </row>
    <row r="32" ht="20.1" customHeight="1" spans="1:2">
      <c r="A32" s="463" t="s">
        <v>631</v>
      </c>
      <c r="B32" s="460">
        <v>213.438084</v>
      </c>
    </row>
    <row r="33" ht="20.1" customHeight="1" spans="1:2">
      <c r="A33" s="463" t="s">
        <v>632</v>
      </c>
      <c r="B33" s="460">
        <v>12.12919</v>
      </c>
    </row>
    <row r="34" ht="20.1" customHeight="1" spans="1:2">
      <c r="A34" s="463" t="s">
        <v>633</v>
      </c>
      <c r="B34" s="460">
        <v>93</v>
      </c>
    </row>
    <row r="35" ht="20.1" customHeight="1" spans="1:2">
      <c r="A35" s="463" t="s">
        <v>634</v>
      </c>
      <c r="B35" s="460">
        <v>20</v>
      </c>
    </row>
    <row r="36" ht="20.1" customHeight="1" spans="1:2">
      <c r="A36" s="463" t="s">
        <v>635</v>
      </c>
      <c r="B36" s="460">
        <v>48.6249</v>
      </c>
    </row>
    <row r="37" ht="20.1" customHeight="1" spans="1:2">
      <c r="A37" s="462" t="s">
        <v>529</v>
      </c>
      <c r="B37" s="460">
        <v>42748.056</v>
      </c>
    </row>
    <row r="38" ht="20.1" customHeight="1" spans="1:2">
      <c r="A38" s="462" t="s">
        <v>636</v>
      </c>
      <c r="B38" s="460">
        <v>42748.056</v>
      </c>
    </row>
    <row r="39" ht="20.1" customHeight="1" spans="1:2">
      <c r="A39" s="463" t="s">
        <v>637</v>
      </c>
      <c r="B39" s="460">
        <v>21753.13</v>
      </c>
    </row>
    <row r="40" ht="20.1" customHeight="1" spans="1:2">
      <c r="A40" s="463" t="s">
        <v>638</v>
      </c>
      <c r="B40" s="460">
        <v>1431.4</v>
      </c>
    </row>
    <row r="41" ht="20.1" customHeight="1" spans="1:2">
      <c r="A41" s="463" t="s">
        <v>639</v>
      </c>
      <c r="B41" s="460">
        <v>19563.526</v>
      </c>
    </row>
    <row r="42" ht="20.1" customHeight="1" spans="1:2">
      <c r="A42" s="462" t="s">
        <v>533</v>
      </c>
      <c r="B42" s="460">
        <v>3.637403</v>
      </c>
    </row>
    <row r="43" ht="20.1" customHeight="1" spans="1:2">
      <c r="A43" s="465">
        <v>44958</v>
      </c>
      <c r="B43" s="460">
        <v>3.637403</v>
      </c>
    </row>
    <row r="44" ht="20.1" customHeight="1" spans="1:2">
      <c r="A44" s="463" t="s">
        <v>640</v>
      </c>
      <c r="B44" s="460">
        <v>2.587657</v>
      </c>
    </row>
    <row r="45" ht="13.5" spans="1:2">
      <c r="A45" s="463" t="s">
        <v>641</v>
      </c>
      <c r="B45" s="460">
        <v>0.07157</v>
      </c>
    </row>
    <row r="46" ht="13.5" spans="1:2">
      <c r="A46" s="463" t="s">
        <v>642</v>
      </c>
      <c r="B46" s="460">
        <v>0.978176</v>
      </c>
    </row>
    <row r="47" ht="13.5" spans="1:2">
      <c r="A47" s="466" t="s">
        <v>643</v>
      </c>
      <c r="B47" s="466"/>
    </row>
    <row r="59" spans="1:2">
      <c r="A59" s="453"/>
      <c r="B59" s="453"/>
    </row>
    <row r="60" spans="1:2">
      <c r="A60" s="453"/>
      <c r="B60" s="453"/>
    </row>
    <row r="61" spans="1:2">
      <c r="A61" s="453"/>
      <c r="B61" s="453"/>
    </row>
    <row r="62" spans="1:2">
      <c r="A62" s="453"/>
      <c r="B62" s="453"/>
    </row>
  </sheetData>
  <mergeCells count="3">
    <mergeCell ref="A1:B1"/>
    <mergeCell ref="A2:B2"/>
    <mergeCell ref="A47:B47"/>
  </mergeCells>
  <printOptions horizontalCentered="1"/>
  <pageMargins left="0.235416666666667" right="0.235416666666667" top="0.511805555555556" bottom="0.511805555555556" header="0.235416666666667" footer="0.235416666666667"/>
  <pageSetup paperSize="9" orientation="portrait" blackAndWhite="1" errors="blank"/>
  <headerFooter alignWithMargins="0"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"/>
  <sheetViews>
    <sheetView zoomScale="130" zoomScaleNormal="130" workbookViewId="0">
      <selection activeCell="A12" sqref="A12:B12"/>
    </sheetView>
  </sheetViews>
  <sheetFormatPr defaultColWidth="9" defaultRowHeight="13.5" outlineLevelCol="4"/>
  <cols>
    <col min="1" max="1" width="9.88333333333333" style="152" customWidth="1"/>
    <col min="2" max="2" width="26.75" style="152" customWidth="1"/>
    <col min="3" max="3" width="42" style="152" customWidth="1"/>
    <col min="4" max="4" width="9" style="152"/>
    <col min="5" max="5" width="10.3833333333333" style="152"/>
    <col min="6" max="16384" width="9" style="152"/>
  </cols>
  <sheetData>
    <row r="1" ht="18.75" spans="1:3">
      <c r="A1" s="166" t="s">
        <v>644</v>
      </c>
      <c r="B1" s="166"/>
      <c r="C1" s="166"/>
    </row>
    <row r="2" ht="25.5" customHeight="1" spans="1:3">
      <c r="A2" s="440" t="s">
        <v>645</v>
      </c>
      <c r="B2" s="440"/>
      <c r="C2" s="440"/>
    </row>
    <row r="3" ht="20.25" customHeight="1" spans="1:3">
      <c r="A3" s="141" t="s">
        <v>537</v>
      </c>
      <c r="B3" s="141"/>
      <c r="C3" s="141"/>
    </row>
    <row r="4" ht="14.25" customHeight="1" spans="1:3">
      <c r="A4" s="216"/>
      <c r="B4" s="216"/>
      <c r="C4" s="155" t="s">
        <v>40</v>
      </c>
    </row>
    <row r="5" ht="15.95" customHeight="1" spans="1:4">
      <c r="A5" s="229" t="s">
        <v>538</v>
      </c>
      <c r="B5" s="230"/>
      <c r="C5" s="441" t="s">
        <v>45</v>
      </c>
      <c r="D5" s="442"/>
    </row>
    <row r="6" ht="15.95" customHeight="1" spans="1:5">
      <c r="A6" s="443" t="s">
        <v>541</v>
      </c>
      <c r="B6" s="144"/>
      <c r="C6" s="444">
        <f>SUM(C7:C13)</f>
        <v>19192</v>
      </c>
      <c r="D6" s="442"/>
      <c r="E6" s="445"/>
    </row>
    <row r="7" ht="15.95" customHeight="1" spans="1:5">
      <c r="A7" s="446" t="s">
        <v>646</v>
      </c>
      <c r="B7" s="447"/>
      <c r="C7" s="448">
        <v>100</v>
      </c>
      <c r="D7" s="442"/>
      <c r="E7" s="445"/>
    </row>
    <row r="8" ht="15.95" customHeight="1" spans="1:5">
      <c r="A8" s="446" t="s">
        <v>548</v>
      </c>
      <c r="B8" s="447"/>
      <c r="C8" s="448">
        <v>100</v>
      </c>
      <c r="D8" s="442"/>
      <c r="E8" s="445"/>
    </row>
    <row r="9" ht="15.95" customHeight="1" spans="1:5">
      <c r="A9" s="446" t="s">
        <v>647</v>
      </c>
      <c r="B9" s="447"/>
      <c r="C9" s="448">
        <v>54</v>
      </c>
      <c r="D9" s="442"/>
      <c r="E9" s="445"/>
    </row>
    <row r="10" ht="15.95" customHeight="1" spans="1:5">
      <c r="A10" s="446" t="s">
        <v>550</v>
      </c>
      <c r="B10" s="447"/>
      <c r="C10" s="448">
        <v>15788</v>
      </c>
      <c r="D10" s="442"/>
      <c r="E10" s="445"/>
    </row>
    <row r="11" ht="15.95" customHeight="1" spans="1:5">
      <c r="A11" s="446" t="s">
        <v>648</v>
      </c>
      <c r="B11" s="447"/>
      <c r="C11" s="448">
        <v>1500</v>
      </c>
      <c r="D11" s="442"/>
      <c r="E11" s="445"/>
    </row>
    <row r="12" ht="15.95" customHeight="1" spans="1:4">
      <c r="A12" s="446" t="s">
        <v>649</v>
      </c>
      <c r="B12" s="447"/>
      <c r="C12" s="449">
        <v>282</v>
      </c>
      <c r="D12" s="442"/>
    </row>
    <row r="13" spans="1:3">
      <c r="A13" s="446" t="s">
        <v>650</v>
      </c>
      <c r="B13" s="450"/>
      <c r="C13" s="451">
        <v>1368</v>
      </c>
    </row>
    <row r="43" spans="1:1">
      <c r="A43" s="161"/>
    </row>
  </sheetData>
  <mergeCells count="12">
    <mergeCell ref="A1:C1"/>
    <mergeCell ref="A2:C2"/>
    <mergeCell ref="A3:C3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313888888888889" right="0.313888888888889" top="0.393055555555556" bottom="0.196527777777778" header="0.313888888888889" footer="0.313888888888889"/>
  <pageSetup paperSize="9" fitToHeight="0" orientation="portrait" blackAndWhite="1" errors="blank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01-2022公共平衡 </vt:lpstr>
      <vt:lpstr>02-2022公共本级支出功能 </vt:lpstr>
      <vt:lpstr>03-2022公共转移支付分地区</vt:lpstr>
      <vt:lpstr>04-2022公共转移支付分项目 </vt:lpstr>
      <vt:lpstr>5-2022基金平衡</vt:lpstr>
      <vt:lpstr>6-2022基金支出</vt:lpstr>
      <vt:lpstr>7-2022基金转移支付分地区</vt:lpstr>
      <vt:lpstr>8-2022基金转移支付分项目 </vt:lpstr>
      <vt:lpstr>9-2022国资平衡</vt:lpstr>
      <vt:lpstr>10-2022社保平衡</vt:lpstr>
      <vt:lpstr>11-2022社保结余</vt:lpstr>
      <vt:lpstr>12-2023公共平衡</vt:lpstr>
      <vt:lpstr>13-2023公共本级支出功能 </vt:lpstr>
      <vt:lpstr>14-2023公共基本和项目 </vt:lpstr>
      <vt:lpstr>15-2023公共本级基本支出</vt:lpstr>
      <vt:lpstr>16-2023公共转移支付分地区</vt:lpstr>
      <vt:lpstr>17-2023公共转移支付分项目</vt:lpstr>
      <vt:lpstr>18-2023基金平衡</vt:lpstr>
      <vt:lpstr>19-2023基金支出</vt:lpstr>
      <vt:lpstr>20-2023基金转移支付分地区</vt:lpstr>
      <vt:lpstr>21-2023基金转移支付分项目</vt:lpstr>
      <vt:lpstr>22-2023国资平衡</vt:lpstr>
      <vt:lpstr>23-2023社保平衡</vt:lpstr>
      <vt:lpstr>24-2023社保结余</vt:lpstr>
      <vt:lpstr>25-部门预算</vt:lpstr>
      <vt:lpstr>26-街道支出预算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欧雪</cp:lastModifiedBy>
  <dcterms:created xsi:type="dcterms:W3CDTF">2006-09-14T11:21:00Z</dcterms:created>
  <dcterms:modified xsi:type="dcterms:W3CDTF">2024-04-08T07:12:54Z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5A4D1D704DFA4DD286D6FD59731CAC1D</vt:lpwstr>
  </property>
</Properties>
</file>