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43.xml" ContentType="application/vnd.openxmlformats-officedocument.spreadsheetml.worksheet+xml"/>
  <Override PartName="/xl/worksheets/sheet4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2.xml" ContentType="application/vnd.openxmlformats-officedocument.spreadsheetml.worksheet+xml"/>
  <Override PartName="/xl/worksheets/sheet5.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54.xml" ContentType="application/vnd.openxmlformats-officedocument.spreadsheetml.worksheet+xml"/>
  <Override PartName="/xl/worksheets/sheet15.xml" ContentType="application/vnd.openxmlformats-officedocument.spreadsheetml.worksheet+xml"/>
  <Override PartName="/xl/worksheets/sheet5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56.xml" ContentType="application/vnd.openxmlformats-officedocument.spreadsheetml.worksheet+xml"/>
  <Override PartName="/xl/worksheets/sheet21.xml" ContentType="application/vnd.openxmlformats-officedocument.spreadsheetml.worksheet+xml"/>
  <Override PartName="/xl/worksheets/sheet57.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6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59.xml" ContentType="application/vnd.openxmlformats-officedocument.spreadsheetml.worksheet+xml"/>
  <Override PartName="/xl/worksheets/sheet27.xml" ContentType="application/vnd.openxmlformats-officedocument.spreadsheetml.worksheet+xml"/>
  <Override PartName="/xl/worksheets/sheet60.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61.xml" ContentType="application/vnd.openxmlformats-officedocument.spreadsheetml.worksheet+xml"/>
  <Override PartName="/xl/worksheets/sheet33.xml" ContentType="application/vnd.openxmlformats-officedocument.spreadsheetml.worksheet+xml"/>
  <Override PartName="/xl/worksheets/sheet62.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63.xml" ContentType="application/vnd.openxmlformats-officedocument.spreadsheetml.worksheet+xml"/>
  <Override PartName="/xl/worksheets/sheet39.xml" ContentType="application/vnd.openxmlformats-officedocument.spreadsheetml.worksheet+xml"/>
  <Override PartName="/xl/worksheets/sheet6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65.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70.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19040" windowHeight="11371" activeTab="60" firstSheet="57" tabRatio="600"/>
  </bookViews>
  <sheets>
    <sheet name="封面" sheetId="43" r:id="rId2"/>
    <sheet name="目录" sheetId="42" r:id="rId3"/>
    <sheet name="1-2021全区公共收入" sheetId="2" r:id="rId4"/>
    <sheet name="2-2021全区公共支出" sheetId="3" r:id="rId5"/>
    <sheet name="3-2021区本级公共收入" sheetId="4" r:id="rId6"/>
    <sheet name="表3说明" sheetId="52" r:id="rId7"/>
    <sheet name="4-2021区本级公共支出" sheetId="5" r:id="rId8"/>
    <sheet name="表4说明" sheetId="53" r:id="rId9"/>
    <sheet name="5-2021公共转移支付收入" sheetId="6" r:id="rId10"/>
    <sheet name="6-2021区本级公共转移支付支出" sheetId="7" r:id="rId11"/>
    <sheet name="7-2021全区基金收入" sheetId="9" r:id="rId12"/>
    <sheet name="8-2021全区基金支出" sheetId="13" r:id="rId13"/>
    <sheet name="9-2021区本级基金收入" sheetId="14" r:id="rId14"/>
    <sheet name="表9说明" sheetId="54" r:id="rId15"/>
    <sheet name="10-2021区本级基金支出" sheetId="15" r:id="rId16"/>
    <sheet name="表10说明" sheetId="55" r:id="rId17"/>
    <sheet name="11-2021基金转移支付收入" sheetId="16" r:id="rId18"/>
    <sheet name="12-2021基金转移支付支出 " sheetId="17" r:id="rId19"/>
    <sheet name="13-2021全区国资收入" sheetId="18" r:id="rId20"/>
    <sheet name="14-2021全区国资支出" sheetId="19" r:id="rId21"/>
    <sheet name="15-2021区本级国资收入" sheetId="20" r:id="rId22"/>
    <sheet name="表15说明" sheetId="56" r:id="rId23"/>
    <sheet name="16-2021区本级国资支出" sheetId="21" r:id="rId24"/>
    <sheet name="表16说明" sheetId="57" r:id="rId25"/>
    <sheet name="17-2021社保收入" sheetId="22" r:id="rId26"/>
    <sheet name="18-2021社保支出" sheetId="23" r:id="rId27"/>
    <sheet name="表17-18说明" sheetId="66" r:id="rId28"/>
    <sheet name="19-2022全区公共收入" sheetId="24" r:id="rId29"/>
    <sheet name="20-2022全区公共支出" sheetId="25" r:id="rId30"/>
    <sheet name="21-2022区本级公共收入" sheetId="26" r:id="rId31"/>
    <sheet name="表21说明" sheetId="59" r:id="rId32"/>
    <sheet name="22-2022区本级公共支出" sheetId="27" r:id="rId33"/>
    <sheet name="表22说明" sheetId="60" r:id="rId34"/>
    <sheet name="23-2022公共转移支付收入" sheetId="28" r:id="rId35"/>
    <sheet name="24-2022区本级公共转移支付支出" sheetId="29" r:id="rId36"/>
    <sheet name="25-2022全区基金收入" sheetId="30" r:id="rId37"/>
    <sheet name="26-2022全区基金支出" sheetId="31" r:id="rId38"/>
    <sheet name="27-2022区本级基金收入 " sheetId="32" r:id="rId39"/>
    <sheet name="表27说明" sheetId="61" r:id="rId40"/>
    <sheet name="28-2022区本级基金支出 " sheetId="33" r:id="rId41"/>
    <sheet name="表28说明" sheetId="62" r:id="rId42"/>
    <sheet name="29-2022基金转移支付收入" sheetId="34" r:id="rId43"/>
    <sheet name="30-2022基金转移支付支出 " sheetId="35" r:id="rId44"/>
    <sheet name="31-2022全区国资收入" sheetId="36" r:id="rId45"/>
    <sheet name="32-2022全区国资支出" sheetId="37" r:id="rId46"/>
    <sheet name="33-2022区本级国资收入" sheetId="38" r:id="rId47"/>
    <sheet name="表33说明" sheetId="63" r:id="rId48"/>
    <sheet name="34-2022区本级国资支出" sheetId="39" r:id="rId49"/>
    <sheet name="表34说明" sheetId="64" r:id="rId50"/>
    <sheet name="35-2022社保收入" sheetId="40" r:id="rId51"/>
    <sheet name="36-2022社保支出" sheetId="41" r:id="rId52"/>
    <sheet name="表35-36说明" sheetId="65" r:id="rId53"/>
    <sheet name="37-2021债务限额、余额" sheetId="44" r:id="rId54"/>
    <sheet name="38-一般债务余额" sheetId="45" r:id="rId55"/>
    <sheet name="39-专项债务余额" sheetId="46" r:id="rId56"/>
    <sheet name="40-债务还本付息" sheetId="47" r:id="rId57"/>
    <sheet name="41-2022年提前下达" sheetId="48" r:id="rId58"/>
    <sheet name="42-2022新增债券安排" sheetId="49" r:id="rId59"/>
    <sheet name="43-直达资金使用情况" sheetId="67" r:id="rId60"/>
    <sheet name="44-三公经费" sheetId="68" r:id="rId61"/>
    <sheet name="45-乡村振兴资金" sheetId="70" r:id="rId62"/>
  </sheets>
  <definedNames>
    <definedName name="_xlnm.Print_Titles" localSheetId="45">'33-2022区本级国资收入'!$1:$4</definedName>
    <definedName name="_xlnm.Print_Titles" localSheetId="50">'36-2022社保支出'!$1:$4</definedName>
    <definedName name="_xlnm.Print_Titles" localSheetId="20">'15-2021区本级国资收入'!$1:$4</definedName>
    <definedName name="_xlnm.Print_Titles" localSheetId="4">'3-2021区本级公共收入'!$1:$4</definedName>
    <definedName name="_xlnm.Print_Titles" localSheetId="27">'19-2022全区公共收入'!$1:$4</definedName>
    <definedName name="_xlnm.Print_Titles" localSheetId="24">'17-2021社保收入'!$1:$4</definedName>
    <definedName name="_xlnm.Print_Titles" localSheetId="43">'31-2022全区国资收入'!$1:$4</definedName>
    <definedName name="_xlnm.Print_Area" localSheetId="55">'40-债务还本付息'!$A$1:$D$26</definedName>
    <definedName name="_xlnm.Print_Titles" localSheetId="3">'2-2021全区公共支出'!$1:$4</definedName>
    <definedName name="_xlnm.Print_Titles" localSheetId="22">'16-2021区本级国资支出'!$1:$4</definedName>
    <definedName name="_xlnm.Print_Titles" localSheetId="2">'1-2021全区公共收入'!$1:$4</definedName>
    <definedName name="_xlnm.Print_Titles" localSheetId="44">'32-2022全区国资支出'!$1:$4</definedName>
    <definedName name="_xlnm.Print_Titles" localSheetId="47">'34-2022区本级国资支出'!$1:$4</definedName>
    <definedName name="_xlnm.Print_Titles" localSheetId="31">'22-2022区本级公共支出'!$1:$4</definedName>
    <definedName name="_xlnm.Print_Titles" localSheetId="6">'4-2021区本级公共支出'!$1:$4</definedName>
    <definedName name="_xlnm.Print_Titles" localSheetId="18">'13-2021全区国资收入'!$1:$4</definedName>
    <definedName name="_xlnm.Print_Titles" localSheetId="29">'21-2022区本级公共收入'!$1:$4</definedName>
    <definedName name="_xlnm.Print_Titles" localSheetId="25">'18-2021社保支出'!$1:$4</definedName>
    <definedName name="_xlnm.Print_Titles" localSheetId="49">'35-2022社保收入'!$1:$4</definedName>
    <definedName name="_xlnm.Print_Titles" localSheetId="19">'14-2021全区国资支出'!$1:$4</definedName>
    <definedName name="_xlnm.Print_Titles" localSheetId="28">'20-2022全区公共支出'!$1:$4</definedName>
  </definedNames>
</workbook>
</file>

<file path=xl/sharedStrings.xml><?xml version="1.0" encoding="utf-8"?>
<sst xmlns="http://schemas.openxmlformats.org/spreadsheetml/2006/main" count="1408" uniqueCount="704">
  <si>
    <t>附件一</t>
  </si>
  <si>
    <t>重庆市江北区2021年预算执行情况和
2022年预算（草案）</t>
  </si>
  <si>
    <t>目    录</t>
  </si>
  <si>
    <t>一、2021年预算执行</t>
  </si>
  <si>
    <t>1、一般公共预算</t>
  </si>
  <si>
    <t>表1：2021年全区一般公共预算收入执行表</t>
  </si>
  <si>
    <t>表2：2021年全区一般公共预算支出执行表</t>
  </si>
  <si>
    <t>表3：2021年区本级一般公共预算收入执行表</t>
  </si>
  <si>
    <t xml:space="preserve">     关于2021年区本级一般公共预算收入执行情况的说明</t>
  </si>
  <si>
    <t>表4：2021年区本级一般公共预算支出执行表</t>
  </si>
  <si>
    <t xml:space="preserve">     关于2021年区本级一般公共预算支出执行情况的说明</t>
  </si>
  <si>
    <t>表5：2021年区本级一般公共预算转移支付收入执行表</t>
  </si>
  <si>
    <t>表6：2021年区本级一般公共预算转移支付支出执行表</t>
  </si>
  <si>
    <t>2、政府性基金预算</t>
  </si>
  <si>
    <t>表7：2021年全区政府性基金预算收入执行表</t>
  </si>
  <si>
    <t>表8：2021年全区政府性基金预算支出执行表</t>
  </si>
  <si>
    <t>表9：2021年区本级政府性基金预算收入执行表</t>
  </si>
  <si>
    <t xml:space="preserve">     关于2021年区本级政府性基金预算收入执行情况的说明</t>
  </si>
  <si>
    <t>表10：2021年区本级政府性基金预算支出执行表</t>
  </si>
  <si>
    <t xml:space="preserve">     关于2021年区本级政府性基金预算支出执行情况的说明</t>
  </si>
  <si>
    <t>表11：2021年区本级政府性基金预算转移支付收入执行表</t>
  </si>
  <si>
    <t>表12：2021年区本级政府性基金预算转移支付支出执行表</t>
  </si>
  <si>
    <t>3、国有资本经营预算</t>
  </si>
  <si>
    <t>表13：2021年全区国有资本经营预算收入执行表</t>
  </si>
  <si>
    <t>表14：2021年全区国有资本经营预算支出执行表</t>
  </si>
  <si>
    <t>表15：2021年区本级国有资本经营预算收入执行表</t>
  </si>
  <si>
    <t xml:space="preserve">      关于2021年区本级国有资本经营预算收入执行情况的说明</t>
  </si>
  <si>
    <t>表16：2021年区本级国有资本经营预算支出执行表</t>
  </si>
  <si>
    <t xml:space="preserve">      关于2021年区本级国有资本经营预算支出执行情况的说明</t>
  </si>
  <si>
    <t>4、社会保险基金预算</t>
  </si>
  <si>
    <t>表17：2021年全区社会保险基金预算收入执行表</t>
  </si>
  <si>
    <t>表18：2021年全区社会保险基金预算支出执行表</t>
  </si>
  <si>
    <t xml:space="preserve">      关于2021年全区社会保险基金预算执行情况的说明</t>
  </si>
  <si>
    <t>二、2022年预算（草案）</t>
  </si>
  <si>
    <t>表19：2022年全区一般公共预算收入预算表</t>
  </si>
  <si>
    <t>表20：2022年全区一般公共预算支出预算表</t>
  </si>
  <si>
    <t>表21：2022年区本级一般公共预算收入预算表</t>
  </si>
  <si>
    <t xml:space="preserve">      关于2022年区本级一般公共预算收入预算的说明</t>
  </si>
  <si>
    <t>表22：2022年区本级一般公共预算支出预算表</t>
  </si>
  <si>
    <t xml:space="preserve">      关于2022年区本级一般公共预算支出预算的说明</t>
  </si>
  <si>
    <t>表23：2022年区本级一般公共预算转移支付收入预算表</t>
  </si>
  <si>
    <t>表24：2022年区本级一般公共预算转移支付支出预算表</t>
  </si>
  <si>
    <t>表25：2022年全区政府性基金预算收入预算表</t>
  </si>
  <si>
    <t>表26：2022年全区政府性基金预算支出预算表</t>
  </si>
  <si>
    <t>表27：2022年区本级政府性基金预算收入预算表</t>
  </si>
  <si>
    <t xml:space="preserve">      关于2022年区本级政府性基金预算收入预算的说明</t>
  </si>
  <si>
    <t>表28：2022年区本级政府性基金预算支出预算表</t>
  </si>
  <si>
    <t xml:space="preserve">      关于2022年区本级政府性基金预算支出预算的说明</t>
  </si>
  <si>
    <t>表28：2022年区本级政府性基金预算转移支付收入预算表</t>
  </si>
  <si>
    <t>表30：2022年区本级政府性基金预算转移支付支出预算表</t>
  </si>
  <si>
    <t>表31：2022年全区国有资本经营预算收入预算表</t>
  </si>
  <si>
    <t>表32：2022年全区国有资本经营预算支出预算表</t>
  </si>
  <si>
    <t>表33：2022年区本级国有资本经营预算收入预算表</t>
  </si>
  <si>
    <t xml:space="preserve">      关于2022年区本级国有资本经营预算收入预算的说明</t>
  </si>
  <si>
    <t>表34：2022年区本级国有资本经营预算支出预算表</t>
  </si>
  <si>
    <t xml:space="preserve">      关于2022年区本级国有资本经营预算支出预算的说明</t>
  </si>
  <si>
    <t>表35：2022年全区社会保险基金预算收入预算表</t>
  </si>
  <si>
    <t>表36：2022年全区社会保险基金预算支出预算表</t>
  </si>
  <si>
    <t xml:space="preserve">      关于2022年全区社会保险基金预算的说明</t>
  </si>
  <si>
    <t>三、债务管控情况</t>
  </si>
  <si>
    <t>表37：重庆市江北区2021年地方政府债务限额及余额情况表</t>
  </si>
  <si>
    <t>表38：重庆市江北区2021年和2022年地方政府一般债务余额情况表</t>
  </si>
  <si>
    <t>表39：重庆市江北区2021年和2022年地方政府专项债务余额情况表</t>
  </si>
  <si>
    <t>表40：重庆市江北区地方政府债券发行及还本付息情况表</t>
  </si>
  <si>
    <t>表41：重庆市江北区2022年地方政府债务限额提前下达情况表</t>
  </si>
  <si>
    <t>表42：重庆市江北区本级2022年年初新增地方政府债券资金安排表</t>
  </si>
  <si>
    <t>四、其他公开内容</t>
  </si>
  <si>
    <t>表43：重庆市江北区2021年直达资金安排及使用情况表</t>
  </si>
  <si>
    <t>表44：重庆市江北区2022年区本级“三公”经费预算支出表</t>
  </si>
  <si>
    <t>表45：重庆市江北区2022年巩固脱贫衔接乡村振兴项目公开表</t>
  </si>
  <si>
    <t>表1</t>
  </si>
  <si>
    <t>2021年全区一般公共预算收入执行表</t>
  </si>
  <si>
    <t xml:space="preserve"> </t>
  </si>
  <si>
    <t>单位：万元</t>
  </si>
  <si>
    <t>项    目</t>
  </si>
  <si>
    <t>2020年决算数</t>
  </si>
  <si>
    <t>2021年执行数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</si>
  <si>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</si>
  <si>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</si>
  <si>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</si>
  <si>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</si>
  <si>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</si>
  <si>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</si>
  <si>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</si>
  <si>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</si>
  <si>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</si>
  <si>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</si>
  <si>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</si>
  <si>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</si>
  <si>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</si>
  <si>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</si>
  <si>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</si>
  <si>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</si>
  <si>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</si>
  <si>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</si>
  <si>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</si>
  <si>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</si>
  <si>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</si>
  <si>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</si>
  <si>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其他收入</t>
  </si>
  <si>
    <t xml:space="preserve">    注：由于四舍五入因素，部分分项加和与总数可能略有差异，下同。</t>
  </si>
  <si>
    <t>表2</t>
  </si>
  <si>
    <t>2021年全区一般公共预算支出执行表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</si>
  <si>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</si>
  <si>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</si>
  <si>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</si>
  <si>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</si>
  <si>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</si>
  <si>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</si>
  <si>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</si>
  <si>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</si>
  <si>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</si>
  <si>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</si>
  <si>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</si>
  <si>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</si>
  <si>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</si>
  <si>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</si>
  <si>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</si>
  <si>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</si>
  <si>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</si>
  <si>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</si>
  <si>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</si>
  <si>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</si>
  <si>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</si>
  <si>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</si>
  <si>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</si>
  <si>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</si>
  <si>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</si>
  <si>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</si>
  <si>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2021年区本级一般公共预算收入执行表</t>
  </si>
  <si>
    <t>关于2021年区本级一般公共预算
收入执行情况的说明</t>
  </si>
  <si>
    <r>
      <rPr>
        <sz val="14.0"/>
        <rFont val="Times New Roman"/>
        <family val="1"/>
      </rPr>
      <t xml:space="preserve">    2020</t>
    </r>
    <r>
      <rPr>
        <sz val="14.0"/>
        <rFont val="方正仿宋_GBK"/>
        <charset val="134"/>
      </rPr>
      <t>年市级一般公共预算收入决算数为</t>
    </r>
    <r>
      <rPr>
        <sz val="14.0"/>
        <rFont val="Times New Roman"/>
        <family val="1"/>
      </rPr>
      <t>672409</t>
    </r>
    <r>
      <rPr>
        <sz val="14.0"/>
        <rFont val="方正仿宋_GBK"/>
        <charset val="134"/>
      </rPr>
      <t>万元，</t>
    </r>
    <r>
      <rPr>
        <sz val="14.0"/>
        <rFont val="Times New Roman"/>
        <family val="1"/>
      </rPr>
      <t>2021</t>
    </r>
    <r>
      <rPr>
        <sz val="14.0"/>
        <rFont val="方正仿宋_GBK"/>
        <charset val="134"/>
      </rPr>
      <t>年执行数为</t>
    </r>
    <r>
      <rPr>
        <sz val="14.0"/>
        <rFont val="Times New Roman"/>
        <family val="1"/>
      </rPr>
      <t>702346</t>
    </r>
    <r>
      <rPr>
        <sz val="14.0"/>
        <rFont val="方正仿宋_GBK"/>
        <charset val="134"/>
      </rPr>
      <t>万元，执行数为上年决算数的</t>
    </r>
    <r>
      <rPr>
        <sz val="14.0"/>
        <rFont val="Times New Roman"/>
        <family val="1"/>
      </rPr>
      <t>104.45%</t>
    </r>
    <r>
      <rPr>
        <sz val="14.0"/>
        <rFont val="方正仿宋_GBK"/>
        <charset val="134"/>
      </rPr>
      <t>。其中，税收收入</t>
    </r>
    <r>
      <rPr>
        <sz val="14.0"/>
        <rFont val="Times New Roman"/>
        <family val="1"/>
      </rPr>
      <t>595734</t>
    </r>
    <r>
      <rPr>
        <sz val="14.0"/>
        <rFont val="方正仿宋_GBK"/>
        <charset val="134"/>
      </rPr>
      <t>万元，较上年增长</t>
    </r>
    <r>
      <rPr>
        <sz val="14.0"/>
        <rFont val="Times New Roman"/>
        <family val="1"/>
      </rPr>
      <t>8.36%</t>
    </r>
    <r>
      <rPr>
        <sz val="14.0"/>
        <rFont val="方正仿宋_GBK"/>
        <charset val="134"/>
      </rPr>
      <t>；非税收入</t>
    </r>
    <r>
      <rPr>
        <sz val="14.0"/>
        <rFont val="Times New Roman"/>
        <family val="1"/>
      </rPr>
      <t>106612</t>
    </r>
    <r>
      <rPr>
        <sz val="14.0"/>
        <rFont val="方正仿宋_GBK"/>
        <charset val="134"/>
      </rPr>
      <t>万元，较上年下降</t>
    </r>
    <r>
      <rPr>
        <sz val="14.0"/>
        <rFont val="Times New Roman"/>
        <family val="1"/>
      </rPr>
      <t>13.07%</t>
    </r>
    <r>
      <rPr>
        <sz val="14.0"/>
        <rFont val="方正仿宋_GBK"/>
        <charset val="134"/>
      </rPr>
      <t>。</t>
    </r>
    <r>
      <rPr>
        <sz val="14.0"/>
        <rFont val="Times New Roman"/>
        <family val="1"/>
      </rPr>
      <t xml:space="preserve">
    </t>
    </r>
    <r>
      <rPr>
        <sz val="14.0"/>
        <rFont val="方正仿宋_GBK"/>
        <charset val="134"/>
      </rPr>
      <t>增值税收入</t>
    </r>
    <r>
      <rPr>
        <sz val="14.0"/>
        <rFont val="Times New Roman"/>
        <family val="1"/>
      </rPr>
      <t>201740</t>
    </r>
    <r>
      <rPr>
        <sz val="14.0"/>
        <rFont val="方正仿宋_GBK"/>
        <charset val="134"/>
      </rPr>
      <t>万元，较上年增长</t>
    </r>
    <r>
      <rPr>
        <sz val="14.0"/>
        <rFont val="Times New Roman"/>
        <family val="1"/>
      </rPr>
      <t>22.34%</t>
    </r>
    <r>
      <rPr>
        <sz val="14.0"/>
        <rFont val="方正仿宋_GBK"/>
        <charset val="134"/>
      </rPr>
      <t>，主要是去年同期受疫情影响基数较低，在经济恢复性增长的带动下增值税较上年增长明显。</t>
    </r>
    <r>
      <rPr>
        <sz val="14.0"/>
        <rFont val="Times New Roman"/>
        <family val="1"/>
      </rPr>
      <t xml:space="preserve">
    </t>
    </r>
    <r>
      <rPr>
        <sz val="14.0"/>
        <rFont val="方正仿宋_GBK"/>
        <charset val="134"/>
      </rPr>
      <t>企业所得税收入</t>
    </r>
    <r>
      <rPr>
        <sz val="14.0"/>
        <rFont val="Times New Roman"/>
        <family val="1"/>
      </rPr>
      <t>108445</t>
    </r>
    <r>
      <rPr>
        <sz val="14.0"/>
        <rFont val="方正仿宋_GBK"/>
        <charset val="134"/>
      </rPr>
      <t>万元，较上年增长</t>
    </r>
    <r>
      <rPr>
        <sz val="14.0"/>
        <rFont val="Times New Roman"/>
        <family val="1"/>
      </rPr>
      <t>17.26%</t>
    </r>
    <r>
      <rPr>
        <sz val="14.0"/>
        <rFont val="方正仿宋_GBK"/>
        <charset val="134"/>
      </rPr>
      <t>，主要是随着经济恢复性增长，企业营业利润较上年有所增长。</t>
    </r>
    <r>
      <rPr>
        <sz val="14.0"/>
        <rFont val="Times New Roman"/>
        <family val="1"/>
      </rPr>
      <t xml:space="preserve">
    </t>
    </r>
    <r>
      <rPr>
        <sz val="14.0"/>
        <rFont val="方正仿宋_GBK"/>
        <charset val="134"/>
      </rPr>
      <t>个人所得税收入</t>
    </r>
    <r>
      <rPr>
        <sz val="14.0"/>
        <rFont val="Times New Roman"/>
        <family val="1"/>
      </rPr>
      <t>31278</t>
    </r>
    <r>
      <rPr>
        <sz val="14.0"/>
        <rFont val="方正仿宋_GBK"/>
        <charset val="134"/>
      </rPr>
      <t>万元，较上年增长</t>
    </r>
    <r>
      <rPr>
        <sz val="14.0"/>
        <rFont val="Times New Roman"/>
        <family val="1"/>
      </rPr>
      <t>15.88%</t>
    </r>
    <r>
      <rPr>
        <sz val="14.0"/>
        <rFont val="方正仿宋_GBK"/>
        <charset val="134"/>
      </rPr>
      <t>，主要是市场主体活力恢复，个人工资薪金所得较上年明显增长。</t>
    </r>
    <r>
      <rPr>
        <sz val="14.0"/>
        <rFont val="Times New Roman"/>
        <family val="1"/>
      </rPr>
      <t xml:space="preserve">
    </t>
    </r>
    <r>
      <rPr>
        <sz val="14.0"/>
        <rFont val="方正仿宋_GBK"/>
        <charset val="134"/>
      </rPr>
      <t>房产税收入</t>
    </r>
    <r>
      <rPr>
        <sz val="14.0"/>
        <rFont val="Times New Roman"/>
        <family val="1"/>
      </rPr>
      <t>31143</t>
    </r>
    <r>
      <rPr>
        <sz val="14.0"/>
        <rFont val="方正仿宋_GBK"/>
        <charset val="134"/>
      </rPr>
      <t>万元，较上年增长</t>
    </r>
    <r>
      <rPr>
        <sz val="14.0"/>
        <rFont val="Times New Roman"/>
        <family val="1"/>
      </rPr>
      <t>25.91%</t>
    </r>
    <r>
      <rPr>
        <sz val="14.0"/>
        <rFont val="方正仿宋_GBK"/>
        <charset val="134"/>
      </rPr>
      <t>，主要是去年房产税减免缓等政策因素导致同期基数较低。</t>
    </r>
    <r>
      <rPr>
        <sz val="14.0"/>
        <rFont val="Times New Roman"/>
        <family val="1"/>
      </rPr>
      <t xml:space="preserve">
    </t>
    </r>
    <r>
      <rPr>
        <sz val="14.0"/>
        <rFont val="方正仿宋_GBK"/>
        <charset val="134"/>
      </rPr>
      <t>印花税收入</t>
    </r>
    <r>
      <rPr>
        <sz val="14.0"/>
        <rFont val="Times New Roman"/>
        <family val="1"/>
      </rPr>
      <t>37391</t>
    </r>
    <r>
      <rPr>
        <sz val="14.0"/>
        <rFont val="方正仿宋_GBK"/>
        <charset val="134"/>
      </rPr>
      <t>万元，较上年增长</t>
    </r>
    <r>
      <rPr>
        <sz val="14.0"/>
        <rFont val="Times New Roman"/>
        <family val="1"/>
      </rPr>
      <t>33.07%</t>
    </r>
    <r>
      <rPr>
        <sz val="14.0"/>
        <rFont val="方正仿宋_GBK"/>
        <charset val="134"/>
      </rPr>
      <t>，主要是金融机构营收增长带动税收增长。</t>
    </r>
    <r>
      <rPr>
        <sz val="14.0"/>
        <rFont val="Times New Roman"/>
        <family val="1"/>
      </rPr>
      <t xml:space="preserve">
    </t>
    </r>
    <r>
      <rPr>
        <sz val="14.0"/>
        <rFont val="方正仿宋_GBK"/>
        <charset val="134"/>
      </rPr>
      <t>城镇土地使用税收入</t>
    </r>
    <r>
      <rPr>
        <sz val="14.0"/>
        <rFont val="Times New Roman"/>
        <family val="1"/>
      </rPr>
      <t>16809</t>
    </r>
    <r>
      <rPr>
        <sz val="14.0"/>
        <rFont val="方正仿宋_GBK"/>
        <charset val="134"/>
      </rPr>
      <t>万元，较上年增长</t>
    </r>
    <r>
      <rPr>
        <sz val="14.0"/>
        <rFont val="Times New Roman"/>
        <family val="1"/>
      </rPr>
      <t>4.99%</t>
    </r>
    <r>
      <rPr>
        <sz val="14.0"/>
        <rFont val="方正仿宋_GBK"/>
        <charset val="134"/>
      </rPr>
      <t>，主要是去年减税降费以及税收征管政策调整导致影响。</t>
    </r>
    <r>
      <rPr>
        <sz val="14.0"/>
        <rFont val="Times New Roman"/>
        <family val="1"/>
      </rPr>
      <t xml:space="preserve">
    </t>
    </r>
    <r>
      <rPr>
        <sz val="14.0"/>
        <rFont val="方正仿宋_GBK"/>
        <charset val="134"/>
      </rPr>
      <t>土地增值税收入</t>
    </r>
    <r>
      <rPr>
        <sz val="14.0"/>
        <rFont val="Times New Roman"/>
        <family val="1"/>
      </rPr>
      <t>36503</t>
    </r>
    <r>
      <rPr>
        <sz val="14.0"/>
        <rFont val="方正仿宋_GBK"/>
        <charset val="134"/>
      </rPr>
      <t>万元，较上年下降</t>
    </r>
    <r>
      <rPr>
        <sz val="14.0"/>
        <rFont val="Times New Roman"/>
        <family val="1"/>
      </rPr>
      <t>47.7%</t>
    </r>
    <r>
      <rPr>
        <sz val="14.0"/>
        <rFont val="方正仿宋_GBK"/>
        <charset val="134"/>
      </rPr>
      <t>，主要是受房地产市场调控等因素影响。</t>
    </r>
    <r>
      <rPr>
        <sz val="14.0"/>
        <rFont val="Times New Roman"/>
        <family val="1"/>
      </rPr>
      <t xml:space="preserve">
    </t>
    </r>
    <r>
      <rPr>
        <sz val="14.0"/>
        <rFont val="方正仿宋_GBK"/>
        <charset val="134"/>
      </rPr>
      <t>契税收入</t>
    </r>
    <r>
      <rPr>
        <sz val="14.0"/>
        <rFont val="Times New Roman"/>
        <family val="1"/>
      </rPr>
      <t>94875</t>
    </r>
    <r>
      <rPr>
        <sz val="14.0"/>
        <rFont val="方正仿宋_GBK"/>
        <charset val="134"/>
      </rPr>
      <t>万元，较上年下降</t>
    </r>
    <r>
      <rPr>
        <sz val="14.0"/>
        <rFont val="Times New Roman"/>
        <family val="1"/>
      </rPr>
      <t>1.24%</t>
    </r>
    <r>
      <rPr>
        <sz val="14.0"/>
        <rFont val="方正仿宋_GBK"/>
        <charset val="134"/>
      </rPr>
      <t>，主要是受房地产市场调控等不利因素影响，房土交易环节契税有所下降。</t>
    </r>
    <r>
      <rPr>
        <sz val="14.0"/>
        <rFont val="Times New Roman"/>
        <family val="1"/>
      </rPr>
      <t xml:space="preserve">
    </t>
    </r>
    <r>
      <rPr>
        <sz val="14.0"/>
        <rFont val="方正仿宋_GBK"/>
        <charset val="134"/>
      </rPr>
      <t>专项收入</t>
    </r>
    <r>
      <rPr>
        <sz val="14.0"/>
        <rFont val="Times New Roman"/>
        <family val="1"/>
      </rPr>
      <t>37507</t>
    </r>
    <r>
      <rPr>
        <sz val="14.0"/>
        <rFont val="方正仿宋_GBK"/>
        <charset val="134"/>
      </rPr>
      <t>万元，较上年增长</t>
    </r>
    <r>
      <rPr>
        <sz val="14.0"/>
        <rFont val="Times New Roman"/>
        <family val="1"/>
      </rPr>
      <t>21.01%</t>
    </r>
    <r>
      <rPr>
        <sz val="14.0"/>
        <rFont val="方正仿宋_GBK"/>
        <charset val="134"/>
      </rPr>
      <t>，主要是随着税收增长，教育费附加收入也相应增长。</t>
    </r>
    <r>
      <rPr>
        <sz val="14.0"/>
        <rFont val="Times New Roman"/>
        <family val="1"/>
      </rPr>
      <t xml:space="preserve">
    </t>
    </r>
    <r>
      <rPr>
        <sz val="14.0"/>
        <rFont val="方正仿宋_GBK"/>
        <charset val="134"/>
      </rPr>
      <t>罚没收入</t>
    </r>
    <r>
      <rPr>
        <sz val="14.0"/>
        <rFont val="Times New Roman"/>
        <family val="1"/>
      </rPr>
      <t>15311</t>
    </r>
    <r>
      <rPr>
        <sz val="14.0"/>
        <rFont val="方正仿宋_GBK"/>
        <charset val="134"/>
      </rPr>
      <t>万元，较上年下降</t>
    </r>
    <r>
      <rPr>
        <sz val="14.0"/>
        <rFont val="Times New Roman"/>
        <family val="1"/>
      </rPr>
      <t>8.07%</t>
    </r>
    <r>
      <rPr>
        <sz val="14.0"/>
        <rFont val="方正仿宋_GBK"/>
        <charset val="134"/>
      </rPr>
      <t>，主要是交通罚没收入持续下降。</t>
    </r>
    <r>
      <rPr>
        <sz val="14.0"/>
        <rFont val="Times New Roman"/>
        <family val="1"/>
      </rPr>
      <t xml:space="preserve">
    </t>
    </r>
    <r>
      <rPr>
        <sz val="14.0"/>
        <rFont val="方正仿宋_GBK"/>
        <charset val="134"/>
      </rPr>
      <t>行政事业性收费收入</t>
    </r>
    <r>
      <rPr>
        <sz val="14.0"/>
        <rFont val="Times New Roman"/>
        <family val="1"/>
      </rPr>
      <t>1627</t>
    </r>
    <r>
      <rPr>
        <sz val="14.0"/>
        <rFont val="方正仿宋_GBK"/>
        <charset val="134"/>
      </rPr>
      <t>万元，较上年增长</t>
    </r>
    <r>
      <rPr>
        <sz val="14.0"/>
        <rFont val="Times New Roman"/>
        <family val="1"/>
      </rPr>
      <t>15.8%</t>
    </r>
    <r>
      <rPr>
        <sz val="14.0"/>
        <rFont val="方正仿宋_GBK"/>
        <charset val="134"/>
      </rPr>
      <t>，主要是受疫情影响，去年同期行政事业性收费基数较低。</t>
    </r>
    <r>
      <rPr>
        <sz val="14.0"/>
        <rFont val="Times New Roman"/>
        <family val="1"/>
      </rPr>
      <t xml:space="preserve">
    </t>
    </r>
    <r>
      <rPr>
        <sz val="14.0"/>
        <rFont val="方正仿宋_GBK"/>
        <charset val="134"/>
      </rPr>
      <t>国有资源（资产）有偿使用收入</t>
    </r>
    <r>
      <rPr>
        <sz val="14.0"/>
        <rFont val="Times New Roman"/>
        <family val="1"/>
      </rPr>
      <t>52117</t>
    </r>
    <r>
      <rPr>
        <sz val="14.0"/>
        <rFont val="方正仿宋_GBK"/>
        <charset val="134"/>
      </rPr>
      <t>万元，较上年下降</t>
    </r>
    <r>
      <rPr>
        <sz val="14.0"/>
        <rFont val="Times New Roman"/>
        <family val="1"/>
      </rPr>
      <t>25.87%</t>
    </r>
    <r>
      <rPr>
        <sz val="14.0"/>
        <rFont val="方正仿宋_GBK"/>
        <charset val="134"/>
      </rPr>
      <t>，主要是去年行政事业单位国有资产处置一次性因素垫高基数。</t>
    </r>
    <r>
      <rPr>
        <sz val="14.0"/>
        <rFont val="方正仿宋_GBK"/>
        <charset val="134"/>
      </rPr>
      <t xml:space="preserve"></t>
    </r>
    <phoneticPr fontId="0" type="noConversion"/>
  </si>
  <si>
    <t>表4</t>
  </si>
  <si>
    <t>2021年区本级一般公共预算支出执行表</t>
  </si>
  <si>
    <t>关于2021年区本级一般公共预算
支出执行情况的说明</t>
  </si>
  <si>
    <r>
      <rPr>
        <sz val="14.0"/>
        <rFont val="Times New Roman"/>
        <family val="1"/>
      </rPr>
      <t xml:space="preserve">    2020</t>
    </r>
    <r>
      <rPr>
        <sz val="14.0"/>
        <rFont val="方正仿宋_GBK"/>
        <charset val="134"/>
      </rPr>
      <t>年区本级一般公共预算支出决算数为</t>
    </r>
    <r>
      <rPr>
        <sz val="14.0"/>
        <rFont val="Times New Roman"/>
        <family val="1"/>
      </rPr>
      <t>827839</t>
    </r>
    <r>
      <rPr>
        <sz val="14.0"/>
        <rFont val="方正仿宋_GBK"/>
        <charset val="134"/>
      </rPr>
      <t>万元，</t>
    </r>
    <r>
      <rPr>
        <sz val="14.0"/>
        <rFont val="Times New Roman"/>
        <family val="1"/>
      </rPr>
      <t>2021</t>
    </r>
    <r>
      <rPr>
        <sz val="14.0"/>
        <rFont val="方正仿宋_GBK"/>
        <charset val="134"/>
      </rPr>
      <t>年执行数为</t>
    </r>
    <r>
      <rPr>
        <sz val="14.0"/>
        <rFont val="Times New Roman"/>
        <family val="1"/>
      </rPr>
      <t>792936</t>
    </r>
    <r>
      <rPr>
        <sz val="14.0"/>
        <rFont val="方正仿宋_GBK"/>
        <charset val="134"/>
      </rPr>
      <t>万元，执行数为上年决算数的</t>
    </r>
    <r>
      <rPr>
        <sz val="14.0"/>
        <rFont val="Times New Roman"/>
        <family val="1"/>
      </rPr>
      <t>95.78%</t>
    </r>
    <r>
      <rPr>
        <sz val="14.0"/>
        <rFont val="方正仿宋_GBK"/>
        <charset val="134"/>
      </rPr>
      <t>。</t>
    </r>
    <r>
      <rPr>
        <sz val="14.0"/>
        <rFont val="Times New Roman"/>
        <family val="1"/>
      </rPr>
      <t xml:space="preserve">
    </t>
    </r>
    <r>
      <rPr>
        <sz val="14.0"/>
        <rFont val="方正仿宋_GBK"/>
        <charset val="134"/>
      </rPr>
      <t>一般公共服务支出执行数</t>
    </r>
    <r>
      <rPr>
        <sz val="14.0"/>
        <rFont val="Times New Roman"/>
        <family val="1"/>
      </rPr>
      <t>55495</t>
    </r>
    <r>
      <rPr>
        <sz val="14.0"/>
        <rFont val="方正仿宋_GBK"/>
        <charset val="134"/>
      </rPr>
      <t>万元，较上年下降</t>
    </r>
    <r>
      <rPr>
        <sz val="14.0"/>
        <rFont val="Times New Roman"/>
        <family val="1"/>
      </rPr>
      <t>10.49%</t>
    </r>
    <r>
      <rPr>
        <sz val="14.0"/>
        <rFont val="方正仿宋_GBK"/>
        <charset val="134"/>
      </rPr>
      <t>。</t>
    </r>
    <r>
      <rPr>
        <sz val="14.0"/>
        <rFont val="Times New Roman"/>
        <family val="1"/>
      </rPr>
      <t xml:space="preserve">
    </t>
    </r>
    <r>
      <rPr>
        <sz val="14.0"/>
        <rFont val="方正仿宋_GBK"/>
        <charset val="134"/>
      </rPr>
      <t>国防支出执行数</t>
    </r>
    <r>
      <rPr>
        <sz val="14.0"/>
        <rFont val="Times New Roman"/>
        <family val="1"/>
      </rPr>
      <t>1015</t>
    </r>
    <r>
      <rPr>
        <sz val="14.0"/>
        <rFont val="方正仿宋_GBK"/>
        <charset val="134"/>
      </rPr>
      <t>万元，较上年增长</t>
    </r>
    <r>
      <rPr>
        <sz val="14.0"/>
        <rFont val="Times New Roman"/>
        <family val="1"/>
      </rPr>
      <t>59.84%</t>
    </r>
    <r>
      <rPr>
        <sz val="14.0"/>
        <rFont val="方正仿宋_GBK"/>
        <charset val="134"/>
      </rPr>
      <t>。</t>
    </r>
    <r>
      <rPr>
        <sz val="14.0"/>
        <rFont val="Times New Roman"/>
        <family val="1"/>
      </rPr>
      <t xml:space="preserve">
    </t>
    </r>
    <r>
      <rPr>
        <sz val="14.0"/>
        <rFont val="方正仿宋_GBK"/>
        <charset val="134"/>
      </rPr>
      <t>公共安全执行数</t>
    </r>
    <r>
      <rPr>
        <sz val="14.0"/>
        <rFont val="Times New Roman"/>
        <family val="1"/>
      </rPr>
      <t>71828</t>
    </r>
    <r>
      <rPr>
        <sz val="14.0"/>
        <rFont val="方正仿宋_GBK"/>
        <charset val="134"/>
      </rPr>
      <t>万元，较上年下降</t>
    </r>
    <r>
      <rPr>
        <sz val="14.0"/>
        <rFont val="Times New Roman"/>
        <family val="1"/>
      </rPr>
      <t>12.97%</t>
    </r>
    <r>
      <rPr>
        <sz val="14.0"/>
        <rFont val="方正仿宋_GBK"/>
        <charset val="134"/>
      </rPr>
      <t>。</t>
    </r>
    <r>
      <rPr>
        <sz val="14.0"/>
        <rFont val="Times New Roman"/>
        <family val="1"/>
      </rPr>
      <t xml:space="preserve">
    </t>
    </r>
    <r>
      <rPr>
        <sz val="14.0"/>
        <rFont val="方正仿宋_GBK"/>
        <charset val="134"/>
      </rPr>
      <t>教育支出执行数</t>
    </r>
    <r>
      <rPr>
        <sz val="14.0"/>
        <rFont val="Times New Roman"/>
        <family val="1"/>
      </rPr>
      <t>151568</t>
    </r>
    <r>
      <rPr>
        <sz val="14.0"/>
        <rFont val="方正仿宋_GBK"/>
        <charset val="134"/>
      </rPr>
      <t>万元，较上年增长</t>
    </r>
    <r>
      <rPr>
        <sz val="14.0"/>
        <rFont val="Times New Roman"/>
        <family val="1"/>
      </rPr>
      <t>11.17%</t>
    </r>
    <r>
      <rPr>
        <sz val="14.0"/>
        <rFont val="方正仿宋_GBK"/>
        <charset val="134"/>
      </rPr>
      <t>。</t>
    </r>
    <r>
      <rPr>
        <sz val="14.0"/>
        <rFont val="Times New Roman"/>
        <family val="1"/>
      </rPr>
      <t xml:space="preserve">
    </t>
    </r>
    <r>
      <rPr>
        <sz val="14.0"/>
        <rFont val="方正仿宋_GBK"/>
        <charset val="134"/>
      </rPr>
      <t>科学技术支出执行数</t>
    </r>
    <r>
      <rPr>
        <sz val="14.0"/>
        <rFont val="Times New Roman"/>
        <family val="1"/>
      </rPr>
      <t>34740</t>
    </r>
    <r>
      <rPr>
        <sz val="14.0"/>
        <rFont val="方正仿宋_GBK"/>
        <charset val="134"/>
      </rPr>
      <t>万元，较上年增长</t>
    </r>
    <r>
      <rPr>
        <sz val="14.0"/>
        <rFont val="Times New Roman"/>
        <family val="1"/>
      </rPr>
      <t>2.02%</t>
    </r>
    <r>
      <rPr>
        <sz val="14.0"/>
        <rFont val="方正仿宋_GBK"/>
        <charset val="134"/>
      </rPr>
      <t>。</t>
    </r>
    <r>
      <rPr>
        <sz val="14.0"/>
        <rFont val="Times New Roman"/>
        <family val="1"/>
      </rPr>
      <t xml:space="preserve">
    </t>
    </r>
    <r>
      <rPr>
        <sz val="14.0"/>
        <rFont val="方正仿宋_GBK"/>
        <charset val="134"/>
      </rPr>
      <t>文化旅游体育与传媒支出执行数</t>
    </r>
    <r>
      <rPr>
        <sz val="14.0"/>
        <rFont val="Times New Roman"/>
        <family val="1"/>
      </rPr>
      <t>10890</t>
    </r>
    <r>
      <rPr>
        <sz val="14.0"/>
        <rFont val="方正仿宋_GBK"/>
        <charset val="134"/>
      </rPr>
      <t>万元，较上年增长</t>
    </r>
    <r>
      <rPr>
        <sz val="14.0"/>
        <rFont val="Times New Roman"/>
        <family val="1"/>
      </rPr>
      <t>30.64%</t>
    </r>
    <r>
      <rPr>
        <sz val="14.0"/>
        <rFont val="方正仿宋_GBK"/>
        <charset val="134"/>
      </rPr>
      <t>。</t>
    </r>
    <r>
      <rPr>
        <sz val="14.0"/>
        <rFont val="Times New Roman"/>
        <family val="1"/>
      </rPr>
      <t xml:space="preserve">
    </t>
    </r>
    <r>
      <rPr>
        <sz val="14.0"/>
        <rFont val="方正仿宋_GBK"/>
        <charset val="134"/>
      </rPr>
      <t>社会保障和就业支出执行数</t>
    </r>
    <r>
      <rPr>
        <sz val="14.0"/>
        <rFont val="Times New Roman"/>
        <family val="1"/>
      </rPr>
      <t>101109</t>
    </r>
    <r>
      <rPr>
        <sz val="14.0"/>
        <rFont val="方正仿宋_GBK"/>
        <charset val="134"/>
      </rPr>
      <t>万元，较上年增长</t>
    </r>
    <r>
      <rPr>
        <sz val="14.0"/>
        <rFont val="Times New Roman"/>
        <family val="1"/>
      </rPr>
      <t>28.38%</t>
    </r>
    <r>
      <rPr>
        <sz val="14.0"/>
        <rFont val="方正仿宋_GBK"/>
        <charset val="134"/>
      </rPr>
      <t>。</t>
    </r>
    <r>
      <rPr>
        <sz val="14.0"/>
        <rFont val="Times New Roman"/>
        <family val="1"/>
      </rPr>
      <t xml:space="preserve">
    </t>
    </r>
    <r>
      <rPr>
        <sz val="14.0"/>
        <rFont val="方正仿宋_GBK"/>
        <charset val="134"/>
      </rPr>
      <t>卫生健康支出执行数</t>
    </r>
    <r>
      <rPr>
        <sz val="14.0"/>
        <rFont val="Times New Roman"/>
        <family val="1"/>
      </rPr>
      <t>47819</t>
    </r>
    <r>
      <rPr>
        <sz val="14.0"/>
        <rFont val="方正仿宋_GBK"/>
        <charset val="134"/>
      </rPr>
      <t>万元，较上年下降</t>
    </r>
    <r>
      <rPr>
        <sz val="14.0"/>
        <rFont val="Times New Roman"/>
        <family val="1"/>
      </rPr>
      <t>20.97%</t>
    </r>
    <r>
      <rPr>
        <sz val="14.0"/>
        <rFont val="方正仿宋_GBK"/>
        <charset val="134"/>
      </rPr>
      <t>。</t>
    </r>
    <r>
      <rPr>
        <sz val="14.0"/>
        <rFont val="Times New Roman"/>
        <family val="1"/>
      </rPr>
      <t xml:space="preserve">
    </t>
    </r>
    <r>
      <rPr>
        <sz val="14.0"/>
        <rFont val="方正仿宋_GBK"/>
        <charset val="134"/>
      </rPr>
      <t>节能环保支出执行数</t>
    </r>
    <r>
      <rPr>
        <sz val="14.0"/>
        <rFont val="Times New Roman"/>
        <family val="1"/>
      </rPr>
      <t>6971</t>
    </r>
    <r>
      <rPr>
        <sz val="14.0"/>
        <rFont val="方正仿宋_GBK"/>
        <charset val="134"/>
      </rPr>
      <t>万元，较上年下降</t>
    </r>
    <r>
      <rPr>
        <sz val="14.0"/>
        <rFont val="Times New Roman"/>
        <family val="1"/>
      </rPr>
      <t>65.82%</t>
    </r>
    <r>
      <rPr>
        <sz val="14.0"/>
        <rFont val="方正仿宋_GBK"/>
        <charset val="134"/>
      </rPr>
      <t>。降幅较大的主要原因：</t>
    </r>
    <r>
      <rPr>
        <sz val="14.0"/>
        <rFont val="Times New Roman"/>
        <family val="1"/>
      </rPr>
      <t>2020</t>
    </r>
    <r>
      <rPr>
        <sz val="14.0"/>
        <rFont val="方正仿宋_GBK"/>
        <charset val="134"/>
      </rPr>
      <t>年我区餐饮船舶整治、藏金阁电镀园关停搬迁等环保重点项目支出导致同期基数较高。</t>
    </r>
    <r>
      <rPr>
        <sz val="14.0"/>
        <rFont val="Times New Roman"/>
        <family val="1"/>
      </rPr>
      <t xml:space="preserve">
    </t>
    </r>
    <r>
      <rPr>
        <sz val="14.0"/>
        <rFont val="方正仿宋_GBK"/>
        <charset val="134"/>
      </rPr>
      <t>城乡社区支出执行数</t>
    </r>
    <r>
      <rPr>
        <sz val="14.0"/>
        <rFont val="Times New Roman"/>
        <family val="1"/>
      </rPr>
      <t>145121</t>
    </r>
    <r>
      <rPr>
        <sz val="14.0"/>
        <rFont val="方正仿宋_GBK"/>
        <charset val="134"/>
      </rPr>
      <t>万元，较上年增长</t>
    </r>
    <r>
      <rPr>
        <sz val="14.0"/>
        <rFont val="Times New Roman"/>
        <family val="1"/>
      </rPr>
      <t>41.72%</t>
    </r>
    <r>
      <rPr>
        <sz val="14.0"/>
        <rFont val="方正仿宋_GBK"/>
        <charset val="134"/>
      </rPr>
      <t>。增幅较大的主要原因：</t>
    </r>
    <r>
      <rPr>
        <sz val="14.0"/>
        <rFont val="Times New Roman"/>
        <family val="1"/>
      </rPr>
      <t>2020</t>
    </r>
    <r>
      <rPr>
        <sz val="14.0"/>
        <rFont val="方正仿宋_GBK"/>
        <charset val="134"/>
      </rPr>
      <t>年我区部分重点建设项目因疫情影响支出进度导致同期基数较低。</t>
    </r>
    <r>
      <rPr>
        <sz val="14.0"/>
        <rFont val="Times New Roman"/>
        <family val="1"/>
      </rPr>
      <t xml:space="preserve">
    </t>
    </r>
    <r>
      <rPr>
        <sz val="14.0"/>
        <rFont val="方正仿宋_GBK"/>
        <charset val="134"/>
      </rPr>
      <t>农林水支出执行数</t>
    </r>
    <r>
      <rPr>
        <sz val="14.0"/>
        <rFont val="Times New Roman"/>
        <family val="1"/>
      </rPr>
      <t>5350</t>
    </r>
    <r>
      <rPr>
        <sz val="14.0"/>
        <rFont val="方正仿宋_GBK"/>
        <charset val="134"/>
      </rPr>
      <t>万元，较上年下降</t>
    </r>
    <r>
      <rPr>
        <sz val="14.0"/>
        <rFont val="Times New Roman"/>
        <family val="1"/>
      </rPr>
      <t>22.17%</t>
    </r>
    <r>
      <rPr>
        <sz val="14.0"/>
        <rFont val="方正仿宋_GBK"/>
        <charset val="134"/>
      </rPr>
      <t>。</t>
    </r>
    <r>
      <rPr>
        <sz val="14.0"/>
        <rFont val="Times New Roman"/>
        <family val="1"/>
      </rPr>
      <t xml:space="preserve">
    </t>
    </r>
    <r>
      <rPr>
        <sz val="14.0"/>
        <rFont val="方正仿宋_GBK"/>
        <charset val="134"/>
      </rPr>
      <t>交通运输支出执行数</t>
    </r>
    <r>
      <rPr>
        <sz val="14.0"/>
        <rFont val="Times New Roman"/>
        <family val="1"/>
      </rPr>
      <t>4850</t>
    </r>
    <r>
      <rPr>
        <sz val="14.0"/>
        <rFont val="方正仿宋_GBK"/>
        <charset val="134"/>
      </rPr>
      <t>万元，较上年下降</t>
    </r>
    <r>
      <rPr>
        <sz val="14.0"/>
        <rFont val="Times New Roman"/>
        <family val="1"/>
      </rPr>
      <t>87.41%</t>
    </r>
    <r>
      <rPr>
        <sz val="14.0"/>
        <rFont val="方正仿宋_GBK"/>
        <charset val="134"/>
      </rPr>
      <t>。降幅较大的主要原因：</t>
    </r>
    <r>
      <rPr>
        <sz val="14.0"/>
        <rFont val="Times New Roman"/>
        <family val="1"/>
      </rPr>
      <t>2020</t>
    </r>
    <r>
      <rPr>
        <sz val="14.0"/>
        <rFont val="方正仿宋_GBK"/>
        <charset val="134"/>
      </rPr>
      <t>年中央财政拨付我区二级公路专项补助资金为一次性因素。</t>
    </r>
    <r>
      <rPr>
        <sz val="14.0"/>
        <rFont val="Times New Roman"/>
        <family val="1"/>
      </rPr>
      <t xml:space="preserve">
    </t>
    </r>
    <r>
      <rPr>
        <sz val="14.0"/>
        <rFont val="方正仿宋_GBK"/>
        <charset val="134"/>
      </rPr>
      <t>资源勘探工业信息等支出执行数</t>
    </r>
    <r>
      <rPr>
        <sz val="14.0"/>
        <rFont val="Times New Roman"/>
        <family val="1"/>
      </rPr>
      <t>49494</t>
    </r>
    <r>
      <rPr>
        <sz val="14.0"/>
        <rFont val="方正仿宋_GBK"/>
        <charset val="134"/>
      </rPr>
      <t>万元，较上年增长</t>
    </r>
    <r>
      <rPr>
        <sz val="14.0"/>
        <rFont val="Times New Roman"/>
        <family val="1"/>
      </rPr>
      <t>12.71%</t>
    </r>
    <r>
      <rPr>
        <sz val="14.0"/>
        <rFont val="方正仿宋_GBK"/>
        <charset val="134"/>
      </rPr>
      <t>。</t>
    </r>
    <r>
      <rPr>
        <sz val="14.0"/>
        <rFont val="Times New Roman"/>
        <family val="1"/>
      </rPr>
      <t xml:space="preserve">
    </t>
    </r>
    <r>
      <rPr>
        <sz val="14.0"/>
        <rFont val="方正仿宋_GBK"/>
        <charset val="134"/>
      </rPr>
      <t>商业服务业等支出执行数</t>
    </r>
    <r>
      <rPr>
        <sz val="14.0"/>
        <rFont val="Times New Roman"/>
        <family val="1"/>
      </rPr>
      <t>6678</t>
    </r>
    <r>
      <rPr>
        <sz val="14.0"/>
        <rFont val="方正仿宋_GBK"/>
        <charset val="134"/>
      </rPr>
      <t>万元，较上年下降</t>
    </r>
    <r>
      <rPr>
        <sz val="14.0"/>
        <rFont val="Times New Roman"/>
        <family val="1"/>
      </rPr>
      <t>51.89%</t>
    </r>
    <r>
      <rPr>
        <sz val="14.0"/>
        <rFont val="方正仿宋_GBK"/>
        <charset val="134"/>
      </rPr>
      <t>。</t>
    </r>
    <r>
      <rPr>
        <sz val="14.0"/>
        <rFont val="Times New Roman"/>
        <family val="1"/>
      </rPr>
      <t xml:space="preserve">
    </t>
    </r>
    <r>
      <rPr>
        <sz val="14.0"/>
        <rFont val="方正仿宋_GBK"/>
        <charset val="134"/>
      </rPr>
      <t>金融支出执行数</t>
    </r>
    <r>
      <rPr>
        <sz val="14.0"/>
        <rFont val="Times New Roman"/>
        <family val="1"/>
      </rPr>
      <t>24420</t>
    </r>
    <r>
      <rPr>
        <sz val="14.0"/>
        <rFont val="方正仿宋_GBK"/>
        <charset val="134"/>
      </rPr>
      <t>万元，较上年增长</t>
    </r>
    <r>
      <rPr>
        <sz val="14.0"/>
        <rFont val="Times New Roman"/>
        <family val="1"/>
      </rPr>
      <t>149.82%</t>
    </r>
    <r>
      <rPr>
        <sz val="14.0"/>
        <rFont val="方正仿宋_GBK"/>
        <charset val="134"/>
      </rPr>
      <t>。增幅较大的主要原因：</t>
    </r>
    <r>
      <rPr>
        <sz val="14.0"/>
        <rFont val="Times New Roman"/>
        <family val="1"/>
      </rPr>
      <t>2021</t>
    </r>
    <r>
      <rPr>
        <sz val="14.0"/>
        <rFont val="方正仿宋_GBK"/>
        <charset val="134"/>
      </rPr>
      <t>年我区加大了对以往年度金融扶持政策的兑现力度。</t>
    </r>
    <r>
      <rPr>
        <sz val="14.0"/>
        <rFont val="Times New Roman"/>
        <family val="1"/>
      </rPr>
      <t xml:space="preserve">
    </t>
    </r>
    <r>
      <rPr>
        <sz val="14.0"/>
        <rFont val="方正仿宋_GBK"/>
        <charset val="134"/>
      </rPr>
      <t>自然资源海洋气象等支出执行数</t>
    </r>
    <r>
      <rPr>
        <sz val="14.0"/>
        <rFont val="Times New Roman"/>
        <family val="1"/>
      </rPr>
      <t>6713</t>
    </r>
    <r>
      <rPr>
        <sz val="14.0"/>
        <rFont val="方正仿宋_GBK"/>
        <charset val="134"/>
      </rPr>
      <t>万元，较上年增长</t>
    </r>
    <r>
      <rPr>
        <sz val="14.0"/>
        <rFont val="Times New Roman"/>
        <family val="1"/>
      </rPr>
      <t>121.55%</t>
    </r>
    <r>
      <rPr>
        <sz val="14.0"/>
        <rFont val="方正仿宋_GBK"/>
        <charset val="134"/>
      </rPr>
      <t>。增幅较大的主要原因：</t>
    </r>
    <r>
      <rPr>
        <sz val="14.0"/>
        <rFont val="Times New Roman"/>
        <family val="1"/>
      </rPr>
      <t>2020</t>
    </r>
    <r>
      <rPr>
        <sz val="14.0"/>
        <rFont val="方正仿宋_GBK"/>
        <charset val="134"/>
      </rPr>
      <t>年我区部分项目因疫情影响支出进度导致同期基数较低。</t>
    </r>
    <r>
      <rPr>
        <sz val="14.0"/>
        <rFont val="Times New Roman"/>
        <family val="1"/>
      </rPr>
      <t xml:space="preserve">
    </t>
    </r>
    <r>
      <rPr>
        <sz val="14.0"/>
        <rFont val="方正仿宋_GBK"/>
        <charset val="134"/>
      </rPr>
      <t>住房保障支出执行数</t>
    </r>
    <r>
      <rPr>
        <sz val="14.0"/>
        <rFont val="Times New Roman"/>
        <family val="1"/>
      </rPr>
      <t>25968</t>
    </r>
    <r>
      <rPr>
        <sz val="14.0"/>
        <rFont val="方正仿宋_GBK"/>
        <charset val="134"/>
      </rPr>
      <t>万元，较上年下降</t>
    </r>
    <r>
      <rPr>
        <sz val="14.0"/>
        <rFont val="Times New Roman"/>
        <family val="1"/>
      </rPr>
      <t>68.67%</t>
    </r>
    <r>
      <rPr>
        <sz val="14.0"/>
        <rFont val="方正仿宋_GBK"/>
        <charset val="134"/>
      </rPr>
      <t>。降幅较大的主要原因：</t>
    </r>
    <r>
      <rPr>
        <sz val="14.0"/>
        <rFont val="Times New Roman"/>
        <family val="1"/>
      </rPr>
      <t>2020</t>
    </r>
    <r>
      <rPr>
        <sz val="14.0"/>
        <rFont val="方正仿宋_GBK"/>
        <charset val="134"/>
      </rPr>
      <t>年中央财政拨付我区支持住房租赁市场发展专项资金导致同期基数较高。</t>
    </r>
    <r>
      <rPr>
        <sz val="14.0"/>
        <rFont val="Times New Roman"/>
        <family val="1"/>
      </rPr>
      <t xml:space="preserve">
    </t>
    </r>
    <r>
      <rPr>
        <sz val="14.0"/>
        <rFont val="方正仿宋_GBK"/>
        <charset val="134"/>
      </rPr>
      <t>粮油物资储备支出执行数</t>
    </r>
    <r>
      <rPr>
        <sz val="14.0"/>
        <rFont val="Times New Roman"/>
        <family val="1"/>
      </rPr>
      <t>2</t>
    </r>
    <r>
      <rPr>
        <sz val="14.0"/>
        <rFont val="方正仿宋_GBK"/>
        <charset val="134"/>
      </rPr>
      <t>万元。</t>
    </r>
    <r>
      <rPr>
        <sz val="14.0"/>
        <rFont val="Times New Roman"/>
        <family val="1"/>
      </rPr>
      <t xml:space="preserve">
    </t>
    </r>
    <r>
      <rPr>
        <sz val="14.0"/>
        <rFont val="方正仿宋_GBK"/>
        <charset val="134"/>
      </rPr>
      <t>灾害防治及应急管理支出执行数</t>
    </r>
    <r>
      <rPr>
        <sz val="14.0"/>
        <rFont val="Times New Roman"/>
        <family val="1"/>
      </rPr>
      <t>8987</t>
    </r>
    <r>
      <rPr>
        <sz val="14.0"/>
        <rFont val="方正仿宋_GBK"/>
        <charset val="134"/>
      </rPr>
      <t>万元，较上年下降</t>
    </r>
    <r>
      <rPr>
        <sz val="14.0"/>
        <rFont val="Times New Roman"/>
        <family val="1"/>
      </rPr>
      <t>35.61%</t>
    </r>
    <r>
      <rPr>
        <sz val="14.0"/>
        <rFont val="方正仿宋_GBK"/>
        <charset val="134"/>
      </rPr>
      <t>。</t>
    </r>
    <r>
      <rPr>
        <sz val="14.0"/>
        <rFont val="Times New Roman"/>
        <family val="1"/>
      </rPr>
      <t xml:space="preserve">
    </t>
    </r>
    <r>
      <rPr>
        <sz val="14.0"/>
        <rFont val="方正仿宋_GBK"/>
        <charset val="134"/>
      </rPr>
      <t>债务付息支出执行数</t>
    </r>
    <r>
      <rPr>
        <sz val="14.0"/>
        <rFont val="Times New Roman"/>
        <family val="1"/>
      </rPr>
      <t>33895</t>
    </r>
    <r>
      <rPr>
        <sz val="14.0"/>
        <rFont val="方正仿宋_GBK"/>
        <charset val="134"/>
      </rPr>
      <t>万元，较上年增长</t>
    </r>
    <r>
      <rPr>
        <sz val="14.0"/>
        <rFont val="Times New Roman"/>
        <family val="1"/>
      </rPr>
      <t>19.67%</t>
    </r>
    <r>
      <rPr>
        <sz val="14.0"/>
        <rFont val="方正仿宋_GBK"/>
        <charset val="134"/>
      </rPr>
      <t>。</t>
    </r>
    <r>
      <rPr>
        <sz val="14.0"/>
        <rFont val="Times New Roman"/>
        <family val="1"/>
      </rPr>
      <t xml:space="preserve">
    </t>
    </r>
    <r>
      <rPr>
        <sz val="14.0"/>
        <rFont val="方正仿宋_GBK"/>
        <charset val="134"/>
      </rPr>
      <t>债务发行费用支出执行数</t>
    </r>
    <r>
      <rPr>
        <sz val="14.0"/>
        <rFont val="Times New Roman"/>
        <family val="1"/>
      </rPr>
      <t>23</t>
    </r>
    <r>
      <rPr>
        <sz val="14.0"/>
        <rFont val="方正仿宋_GBK"/>
        <charset val="134"/>
      </rPr>
      <t>万元，较上年增长</t>
    </r>
    <r>
      <rPr>
        <sz val="14.0"/>
        <rFont val="Times New Roman"/>
        <family val="1"/>
      </rPr>
      <t>475%</t>
    </r>
    <r>
      <rPr>
        <sz val="14.0"/>
        <rFont val="方正仿宋_GBK"/>
        <charset val="134"/>
      </rPr>
      <t>。</t>
    </r>
    <r>
      <rPr>
        <sz val="14.0"/>
        <rFont val="方正仿宋_GBK"/>
        <charset val="134"/>
      </rPr>
      <t xml:space="preserve"></t>
    </r>
    <phoneticPr fontId="0" type="noConversion"/>
  </si>
  <si>
    <t>表5</t>
  </si>
  <si>
    <t>2021年区本级一般公共预算转移支付收入执行表</t>
  </si>
  <si>
    <t>上年决算数</t>
  </si>
  <si>
    <t>本年执行数</t>
  </si>
  <si>
    <t>一、一般性转移支付收入</t>
  </si>
  <si>
    <t xml:space="preserve">       增值税和消费税税收返还 </t>
  </si>
  <si>
    <t xml:space="preserve">       所得税基数返还</t>
  </si>
  <si>
    <t xml:space="preserve">       均衡性转移支付 </t>
  </si>
  <si>
    <t xml:space="preserve">       县级基本财力保障机制奖补资金 </t>
  </si>
  <si>
    <t xml:space="preserve">       结算补助 </t>
  </si>
  <si>
    <t xml:space="preserve">       体制补助收入</t>
  </si>
  <si>
    <t xml:space="preserve">       固定数额补助 </t>
  </si>
  <si>
    <t xml:space="preserve">       其他一般性转移支付</t>
  </si>
  <si>
    <t xml:space="preserve">       共同财政事权转移支付</t>
  </si>
  <si>
    <t xml:space="preserve">           公共安全共同财政事权转移支付</t>
  </si>
  <si>
    <t xml:space="preserve">           教育共同财政事权转移支付</t>
  </si>
  <si>
    <t xml:space="preserve">           文化旅游体育与传媒共同财政事权转移支付</t>
  </si>
  <si>
    <t xml:space="preserve">           社会保障和就业共同财政事权转移支付</t>
  </si>
  <si>
    <t xml:space="preserve">           医疗卫生共同财政事权转移支付</t>
  </si>
  <si>
    <t xml:space="preserve">           节能环保共同财政事权转移支付</t>
  </si>
  <si>
    <t xml:space="preserve">           农林水共同财政事权转移支付</t>
  </si>
  <si>
    <t xml:space="preserve">           住房保障共同财政事权转移支付</t>
  </si>
  <si>
    <t xml:space="preserve">      欠发达地区转移支付收入</t>
  </si>
  <si>
    <t>二、专项转移支付收入</t>
  </si>
  <si>
    <t xml:space="preserve">      一般公共服务</t>
  </si>
  <si>
    <t xml:space="preserve">      国防</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</si>
  <si>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</si>
  <si>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</si>
  <si>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</si>
  <si>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</si>
  <si>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</si>
  <si>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</si>
  <si>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</si>
  <si>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</si>
  <si>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</si>
  <si>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</si>
  <si>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</si>
  <si>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</si>
  <si>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</si>
  <si>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</si>
  <si>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灾害防治及应急管理</t>
  </si>
  <si>
    <t>合    计</t>
  </si>
  <si>
    <t>表6</t>
  </si>
  <si>
    <t>2021年区本级一般公共预算转移支付支出执行表</t>
  </si>
  <si>
    <t>一、一般性转移支付支出</t>
  </si>
  <si>
    <t xml:space="preserve">       其他返还性支出</t>
  </si>
  <si>
    <t xml:space="preserve">       体制补助支出</t>
  </si>
  <si>
    <t xml:space="preserve">       均衡性转移支付支出</t>
  </si>
  <si>
    <t xml:space="preserve">       结算补助支出</t>
  </si>
  <si>
    <t xml:space="preserve">       其他一般性转移支付支出</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</si>
  <si>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</si>
  <si>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</si>
  <si>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</si>
  <si>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</si>
  <si>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</si>
  <si>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</si>
  <si>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</si>
  <si>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</si>
  <si>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</si>
  <si>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</si>
  <si>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</si>
  <si>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</si>
  <si>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</si>
  <si>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</si>
  <si>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</si>
  <si>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自然资源海洋气象等</t>
  </si>
  <si>
    <t xml:space="preserve">       灾害防治及应急管理</t>
  </si>
  <si>
    <t xml:space="preserve">       其他 </t>
  </si>
  <si>
    <t>表7</t>
  </si>
  <si>
    <t>2021年全区政府性基金预算收入执行表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</si>
  <si>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</si>
  <si>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</si>
  <si>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</si>
  <si>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</si>
  <si>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</si>
  <si>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</si>
  <si>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</si>
  <si>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</si>
  <si>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</si>
  <si>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</si>
  <si>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</si>
  <si>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表8</t>
  </si>
  <si>
    <t>2021年全区政府性基金预算支出执行表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</si>
  <si>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</si>
  <si>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</si>
  <si>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</si>
  <si>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</si>
  <si>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</si>
  <si>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</si>
  <si>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</si>
  <si>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</si>
  <si>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九、抗疫特别国债支出</t>
  </si>
  <si>
    <t>表9</t>
  </si>
  <si>
    <t>2021年区本级政府性基金预算收入执行表</t>
  </si>
  <si>
    <t>关于2021年区本级政府性基金预算
收入执行情况的说明</t>
  </si>
  <si>
    <r>
      <rPr>
        <sz val="16.0"/>
        <rFont val="Times New Roman"/>
        <family val="1"/>
      </rPr>
      <t xml:space="preserve">    2020</t>
    </r>
    <r>
      <rPr>
        <sz val="16.0"/>
        <rFont val="方正仿宋_GBK"/>
        <charset val="134"/>
      </rPr>
      <t>年区本级政府性基金预算收入决算数为</t>
    </r>
    <r>
      <rPr>
        <sz val="16.0"/>
        <rFont val="Times New Roman"/>
        <family val="1"/>
      </rPr>
      <t>3959</t>
    </r>
    <r>
      <rPr>
        <sz val="16.0"/>
        <rFont val="方正仿宋_GBK"/>
        <charset val="134"/>
      </rPr>
      <t>万元，</t>
    </r>
    <r>
      <rPr>
        <sz val="16.0"/>
        <rFont val="Times New Roman"/>
        <family val="1"/>
      </rPr>
      <t>2021</t>
    </r>
    <r>
      <rPr>
        <sz val="16.0"/>
        <rFont val="方正仿宋_GBK"/>
        <charset val="134"/>
      </rPr>
      <t>年执行数为</t>
    </r>
    <r>
      <rPr>
        <sz val="16.0"/>
        <rFont val="Times New Roman"/>
        <family val="1"/>
      </rPr>
      <t>1843</t>
    </r>
    <r>
      <rPr>
        <sz val="16.0"/>
        <rFont val="方正仿宋_GBK"/>
        <charset val="134"/>
      </rPr>
      <t>万元，较上年下降</t>
    </r>
    <r>
      <rPr>
        <sz val="16.0"/>
        <rFont val="Times New Roman"/>
        <family val="1"/>
      </rPr>
      <t>53.45%</t>
    </r>
    <r>
      <rPr>
        <sz val="16.0"/>
        <rFont val="方正仿宋_GBK"/>
        <charset val="134"/>
      </rPr>
      <t>。</t>
    </r>
    <r>
      <rPr>
        <sz val="16.0"/>
        <rFont val="Times New Roman"/>
        <family val="1"/>
      </rPr>
      <t xml:space="preserve">
    </t>
    </r>
    <r>
      <rPr>
        <sz val="16.0"/>
        <rFont val="方正仿宋_GBK"/>
        <charset val="134"/>
      </rPr>
      <t>污水处理费收入执行数为</t>
    </r>
    <r>
      <rPr>
        <sz val="16.0"/>
        <rFont val="Times New Roman"/>
        <family val="1"/>
      </rPr>
      <t>1843</t>
    </r>
    <r>
      <rPr>
        <sz val="16.0"/>
        <rFont val="方正仿宋_GBK"/>
        <charset val="134"/>
      </rPr>
      <t>万元，较上年下降</t>
    </r>
    <r>
      <rPr>
        <sz val="16.0"/>
        <rFont val="Times New Roman"/>
        <family val="1"/>
      </rPr>
      <t>53.45%</t>
    </r>
    <r>
      <rPr>
        <sz val="16.0"/>
        <rFont val="方正仿宋_GBK"/>
        <charset val="134"/>
      </rPr>
      <t>，主要是去年同期污水处理费收入基数较高。</t>
    </r>
    <r>
      <rPr>
        <sz val="16.0"/>
        <rFont val="方正仿宋_GBK"/>
        <charset val="134"/>
      </rPr>
      <t xml:space="preserve"></t>
    </r>
    <phoneticPr fontId="0" type="noConversion"/>
  </si>
  <si>
    <t>表10</t>
  </si>
  <si>
    <t>2021年区本级政府性基金预算支出执行表</t>
  </si>
  <si>
    <t>关于2021年区本级政府性基金预算
支出执行情况的说明</t>
  </si>
  <si>
    <r>
      <rPr>
        <sz val="16.0"/>
        <rFont val="Times New Roman"/>
        <family val="1"/>
      </rPr>
      <t xml:space="preserve">    2020</t>
    </r>
    <r>
      <rPr>
        <sz val="16.0"/>
        <rFont val="方正仿宋_GBK"/>
        <charset val="134"/>
      </rPr>
      <t>年区本级政府性基金预算支出决算数为</t>
    </r>
    <r>
      <rPr>
        <sz val="16.0"/>
        <rFont val="Times New Roman"/>
        <family val="1"/>
      </rPr>
      <t>420662</t>
    </r>
    <r>
      <rPr>
        <sz val="16.0"/>
        <rFont val="方正仿宋_GBK"/>
        <charset val="134"/>
      </rPr>
      <t>万元，</t>
    </r>
    <r>
      <rPr>
        <sz val="16.0"/>
        <rFont val="Times New Roman"/>
        <family val="1"/>
      </rPr>
      <t>2021</t>
    </r>
    <r>
      <rPr>
        <sz val="16.0"/>
        <rFont val="方正仿宋_GBK"/>
        <charset val="134"/>
      </rPr>
      <t>年执行数为</t>
    </r>
    <r>
      <rPr>
        <sz val="16.0"/>
        <rFont val="Times New Roman"/>
        <family val="1"/>
      </rPr>
      <t>580703</t>
    </r>
    <r>
      <rPr>
        <sz val="16.0"/>
        <rFont val="方正仿宋_GBK"/>
        <charset val="134"/>
      </rPr>
      <t>万元，较上年增长</t>
    </r>
    <r>
      <rPr>
        <sz val="16.0"/>
        <rFont val="Times New Roman"/>
        <family val="1"/>
      </rPr>
      <t>38.05%</t>
    </r>
    <r>
      <rPr>
        <sz val="16.0"/>
        <rFont val="方正仿宋_GBK"/>
        <charset val="134"/>
      </rPr>
      <t>。</t>
    </r>
    <r>
      <rPr>
        <sz val="16.0"/>
        <rFont val="Times New Roman"/>
        <family val="1"/>
      </rPr>
      <t xml:space="preserve">
    </t>
    </r>
    <r>
      <rPr>
        <sz val="16.0"/>
        <rFont val="方正仿宋_GBK"/>
        <charset val="134"/>
      </rPr>
      <t>社会保障和就业支出执行数</t>
    </r>
    <r>
      <rPr>
        <sz val="16.0"/>
        <rFont val="Times New Roman"/>
        <family val="1"/>
      </rPr>
      <t xml:space="preserve">154 </t>
    </r>
    <r>
      <rPr>
        <sz val="16.0"/>
        <rFont val="方正仿宋_GBK"/>
        <charset val="134"/>
      </rPr>
      <t>万元，较上年下降</t>
    </r>
    <r>
      <rPr>
        <sz val="16.0"/>
        <rFont val="Times New Roman"/>
        <family val="1"/>
      </rPr>
      <t>43.59%</t>
    </r>
    <r>
      <rPr>
        <sz val="16.0"/>
        <rFont val="方正仿宋_GBK"/>
        <charset val="134"/>
      </rPr>
      <t>。</t>
    </r>
    <r>
      <rPr>
        <sz val="16.0"/>
        <rFont val="Times New Roman"/>
        <family val="1"/>
      </rPr>
      <t xml:space="preserve">
    </t>
    </r>
    <r>
      <rPr>
        <sz val="16.0"/>
        <rFont val="方正仿宋_GBK"/>
        <charset val="134"/>
      </rPr>
      <t>城乡社区支出执行数</t>
    </r>
    <r>
      <rPr>
        <sz val="16.0"/>
        <rFont val="Times New Roman"/>
        <family val="1"/>
      </rPr>
      <t xml:space="preserve">393575 </t>
    </r>
    <r>
      <rPr>
        <sz val="16.0"/>
        <rFont val="方正仿宋_GBK"/>
        <charset val="134"/>
      </rPr>
      <t>万元，较上年增长</t>
    </r>
    <r>
      <rPr>
        <sz val="16.0"/>
        <rFont val="Times New Roman"/>
        <family val="1"/>
      </rPr>
      <t>178.64%</t>
    </r>
    <r>
      <rPr>
        <sz val="16.0"/>
        <rFont val="方正仿宋_GBK"/>
        <charset val="134"/>
      </rPr>
      <t>。增幅较大的主要原因：</t>
    </r>
    <r>
      <rPr>
        <sz val="16.0"/>
        <rFont val="Times New Roman"/>
        <family val="1"/>
      </rPr>
      <t>2020</t>
    </r>
    <r>
      <rPr>
        <sz val="16.0"/>
        <rFont val="方正仿宋_GBK"/>
        <charset val="134"/>
      </rPr>
      <t>年我区部分重点建设项目因疫情影响支出进度导致同期基数较低。</t>
    </r>
    <r>
      <rPr>
        <sz val="16.0"/>
        <rFont val="Times New Roman"/>
        <family val="1"/>
      </rPr>
      <t xml:space="preserve">
    </t>
    </r>
    <r>
      <rPr>
        <sz val="16.0"/>
        <rFont val="方正仿宋_GBK"/>
        <charset val="134"/>
      </rPr>
      <t>农林水支出执行数</t>
    </r>
    <r>
      <rPr>
        <sz val="16.0"/>
        <rFont val="Times New Roman"/>
        <family val="1"/>
      </rPr>
      <t>4967</t>
    </r>
    <r>
      <rPr>
        <sz val="16.0"/>
        <rFont val="方正仿宋_GBK"/>
        <charset val="134"/>
      </rPr>
      <t>万元，较上年增长</t>
    </r>
    <r>
      <rPr>
        <sz val="16.0"/>
        <rFont val="Times New Roman"/>
        <family val="1"/>
      </rPr>
      <t>289.87%</t>
    </r>
    <r>
      <rPr>
        <sz val="16.0"/>
        <rFont val="方正仿宋_GBK"/>
        <charset val="134"/>
      </rPr>
      <t>。增幅较大的主要原因：</t>
    </r>
    <r>
      <rPr>
        <sz val="16.0"/>
        <rFont val="Times New Roman"/>
        <family val="1"/>
      </rPr>
      <t>2021</t>
    </r>
    <r>
      <rPr>
        <sz val="16.0"/>
        <rFont val="方正仿宋_GBK"/>
        <charset val="134"/>
      </rPr>
      <t>年市财政拨付我区三峡后续工作专项资金较</t>
    </r>
    <r>
      <rPr>
        <sz val="16.0"/>
        <rFont val="Times New Roman"/>
        <family val="1"/>
      </rPr>
      <t>2020</t>
    </r>
    <r>
      <rPr>
        <sz val="16.0"/>
        <rFont val="方正仿宋_GBK"/>
        <charset val="134"/>
      </rPr>
      <t>年增幅较大导致支出相应增长。</t>
    </r>
    <r>
      <rPr>
        <sz val="16.0"/>
        <rFont val="Times New Roman"/>
        <family val="1"/>
      </rPr>
      <t xml:space="preserve">
    </t>
    </r>
    <r>
      <rPr>
        <sz val="16.0"/>
        <rFont val="方正仿宋_GBK"/>
        <charset val="134"/>
      </rPr>
      <t>其他支出执行数</t>
    </r>
    <r>
      <rPr>
        <sz val="16.0"/>
        <rFont val="Times New Roman"/>
        <family val="1"/>
      </rPr>
      <t>149217</t>
    </r>
    <r>
      <rPr>
        <sz val="16.0"/>
        <rFont val="方正仿宋_GBK"/>
        <charset val="134"/>
      </rPr>
      <t>万元，较上年下降</t>
    </r>
    <r>
      <rPr>
        <sz val="16.0"/>
        <rFont val="Times New Roman"/>
        <family val="1"/>
      </rPr>
      <t>21.4%</t>
    </r>
    <r>
      <rPr>
        <sz val="16.0"/>
        <rFont val="宋体"/>
        <charset val="134"/>
      </rPr>
      <t>。</t>
    </r>
    <r>
      <rPr>
        <sz val="16.0"/>
        <rFont val="Times New Roman"/>
        <family val="1"/>
      </rPr>
      <t xml:space="preserve">
    </t>
    </r>
    <r>
      <rPr>
        <sz val="16.0"/>
        <rFont val="方正仿宋_GBK"/>
        <charset val="134"/>
      </rPr>
      <t>债务付息支出</t>
    </r>
    <r>
      <rPr>
        <sz val="16.0"/>
        <rFont val="Times New Roman"/>
        <family val="1"/>
      </rPr>
      <t>32788</t>
    </r>
    <r>
      <rPr>
        <sz val="16.0"/>
        <rFont val="方正仿宋_GBK"/>
        <charset val="134"/>
      </rPr>
      <t>万元，较上年增长</t>
    </r>
    <r>
      <rPr>
        <sz val="16.0"/>
        <rFont val="Times New Roman"/>
        <family val="1"/>
      </rPr>
      <t>15.43%</t>
    </r>
    <r>
      <rPr>
        <sz val="16.0"/>
        <rFont val="方正仿宋_GBK"/>
        <charset val="134"/>
      </rPr>
      <t>。</t>
    </r>
    <r>
      <rPr>
        <sz val="16.0"/>
        <rFont val="Times New Roman"/>
        <family val="1"/>
      </rPr>
      <t xml:space="preserve">
    </t>
    </r>
    <r>
      <rPr>
        <sz val="16.0"/>
        <rFont val="方正仿宋_GBK"/>
        <charset val="134"/>
      </rPr>
      <t>债务发行费用支出执行数</t>
    </r>
    <r>
      <rPr>
        <sz val="16.0"/>
        <rFont val="Times New Roman"/>
        <family val="1"/>
      </rPr>
      <t>2</t>
    </r>
    <r>
      <rPr>
        <sz val="16.0"/>
        <rFont val="方正仿宋_GBK"/>
        <charset val="134"/>
      </rPr>
      <t>万元，较上年增长</t>
    </r>
    <r>
      <rPr>
        <sz val="16.0"/>
        <rFont val="Times New Roman"/>
        <family val="1"/>
      </rPr>
      <t>100%</t>
    </r>
    <r>
      <rPr>
        <sz val="16.0"/>
        <rFont val="方正仿宋_GBK"/>
        <charset val="134"/>
      </rPr>
      <t>。</t>
    </r>
    <r>
      <rPr>
        <sz val="16.0"/>
        <rFont val="方正仿宋_GBK"/>
        <charset val="134"/>
      </rPr>
      <t xml:space="preserve"></t>
    </r>
    <phoneticPr fontId="0" type="noConversion"/>
  </si>
  <si>
    <t>表11</t>
  </si>
  <si>
    <t>2021年区本级政府性基金预算转移支付收入执行表</t>
  </si>
  <si>
    <t>社会保障和就业</t>
  </si>
  <si>
    <t>城乡社区</t>
  </si>
  <si>
    <t>农林水</t>
  </si>
  <si>
    <t>其他</t>
  </si>
  <si>
    <t>抗疫特别国债</t>
  </si>
  <si>
    <t>合计</t>
  </si>
  <si>
    <t>表12</t>
  </si>
  <si>
    <t>2021年区本级政府性基金预算转移支付支出执行表</t>
  </si>
  <si>
    <t>农林水支出</t>
  </si>
  <si>
    <t>其他支出</t>
  </si>
  <si>
    <t>城乡社区支出</t>
  </si>
  <si>
    <t>抗疫特别国债安排的支出</t>
  </si>
  <si>
    <t>表13</t>
  </si>
  <si>
    <t>2021年全区国有资本经营预算收入执行表</t>
  </si>
  <si>
    <t>一、利润收入</t>
  </si>
  <si>
    <t>二、股利、股息收入</t>
  </si>
  <si>
    <t>三、产权转让收入</t>
  </si>
  <si>
    <t>四、其他国有资本经营预算收入</t>
  </si>
  <si>
    <t>表14</t>
  </si>
  <si>
    <t>2021年全区国有资本经营预算支出执行表</t>
  </si>
  <si>
    <t>一、解决历史遗留问题及改革成本支出</t>
  </si>
  <si>
    <t>二、国有企业资本金注入</t>
  </si>
  <si>
    <t>三、金融国有资本经营预算支出</t>
  </si>
  <si>
    <t>四、其他国有资本经营预算支出</t>
  </si>
  <si>
    <t>表15</t>
  </si>
  <si>
    <t>2021年区本级国有资本经营预算收入执行表</t>
  </si>
  <si>
    <t>国有资本经营预算收入合计</t>
  </si>
  <si>
    <t>备注：2021年市级下达我区国有资本经营预算转移支付400万元，其中区级留用400万元。</t>
  </si>
  <si>
    <t>关于2021年区本级国有资本经营预算
收入执行情况的说明</t>
  </si>
  <si>
    <r>
      <rPr>
        <sz val="16.0"/>
        <rFont val="Times New Roman"/>
        <family val="1"/>
      </rPr>
      <t xml:space="preserve">    2020</t>
    </r>
    <r>
      <rPr>
        <sz val="16.0"/>
        <rFont val="方正仿宋_GBK"/>
        <charset val="134"/>
      </rPr>
      <t>年区本级国有资本经营预算收入决算数为</t>
    </r>
    <r>
      <rPr>
        <sz val="16.0"/>
        <rFont val="Times New Roman"/>
        <family val="1"/>
      </rPr>
      <t>2369</t>
    </r>
    <r>
      <rPr>
        <sz val="16.0"/>
        <rFont val="方正仿宋_GBK"/>
        <charset val="134"/>
      </rPr>
      <t>万元，</t>
    </r>
    <r>
      <rPr>
        <sz val="16.0"/>
        <rFont val="Times New Roman"/>
        <family val="1"/>
      </rPr>
      <t>2021</t>
    </r>
    <r>
      <rPr>
        <sz val="16.0"/>
        <rFont val="方正仿宋_GBK"/>
        <charset val="134"/>
      </rPr>
      <t>年执行数为</t>
    </r>
    <r>
      <rPr>
        <sz val="16.0"/>
        <rFont val="Times New Roman"/>
        <family val="1"/>
      </rPr>
      <t xml:space="preserve">  3431</t>
    </r>
    <r>
      <rPr>
        <sz val="16.0"/>
        <rFont val="方正仿宋_GBK"/>
        <charset val="134"/>
      </rPr>
      <t>万元，较上年增长</t>
    </r>
    <r>
      <rPr>
        <sz val="16.0"/>
        <rFont val="Times New Roman"/>
        <family val="1"/>
      </rPr>
      <t>44.83%</t>
    </r>
    <r>
      <rPr>
        <sz val="16.0"/>
        <rFont val="方正仿宋_GBK"/>
        <charset val="134"/>
      </rPr>
      <t>。</t>
    </r>
    <r>
      <rPr>
        <sz val="16.0"/>
        <rFont val="Times New Roman"/>
        <family val="1"/>
      </rPr>
      <t xml:space="preserve">
    </t>
    </r>
    <r>
      <rPr>
        <sz val="16.0"/>
        <rFont val="方正仿宋_GBK"/>
        <charset val="134"/>
      </rPr>
      <t>利润收入执行数为</t>
    </r>
    <r>
      <rPr>
        <sz val="16.0"/>
        <rFont val="Times New Roman"/>
        <family val="1"/>
      </rPr>
      <t>2858</t>
    </r>
    <r>
      <rPr>
        <sz val="16.0"/>
        <rFont val="方正仿宋_GBK"/>
        <charset val="134"/>
      </rPr>
      <t>万元，较上年增长</t>
    </r>
    <r>
      <rPr>
        <sz val="16.0"/>
        <rFont val="Times New Roman"/>
        <family val="1"/>
      </rPr>
      <t>20.64%</t>
    </r>
    <r>
      <rPr>
        <sz val="16.0"/>
        <rFont val="方正仿宋_GBK"/>
        <charset val="134"/>
      </rPr>
      <t>，主要是国有企业利润较去年有所增长。</t>
    </r>
    <r>
      <rPr>
        <sz val="16.0"/>
        <rFont val="Times New Roman"/>
        <family val="1"/>
      </rPr>
      <t xml:space="preserve">
    </t>
    </r>
    <r>
      <rPr>
        <sz val="16.0"/>
        <rFont val="方正仿宋_GBK"/>
        <charset val="134"/>
      </rPr>
      <t>股利、股息收入执行数为</t>
    </r>
    <r>
      <rPr>
        <sz val="16.0"/>
        <rFont val="Times New Roman"/>
        <family val="1"/>
      </rPr>
      <t>573</t>
    </r>
    <r>
      <rPr>
        <sz val="16.0"/>
        <rFont val="方正仿宋_GBK"/>
        <charset val="134"/>
      </rPr>
      <t>万元，去年同期无股利、股息收入。</t>
    </r>
    <r>
      <rPr>
        <sz val="16.0"/>
        <rFont val="方正仿宋_GBK"/>
        <charset val="134"/>
      </rPr>
      <t xml:space="preserve"></t>
    </r>
    <phoneticPr fontId="0" type="noConversion"/>
  </si>
  <si>
    <t>表16</t>
  </si>
  <si>
    <t>2021年区本级国有资本经营预算支出执行表</t>
  </si>
  <si>
    <t>本级支出合计</t>
  </si>
  <si>
    <t>关于2021年区本级国有资本经营预算
支出执行情况的说明</t>
  </si>
  <si>
    <r>
      <rPr>
        <sz val="16.0"/>
        <rFont val="Times New Roman"/>
        <family val="1"/>
      </rPr>
      <t xml:space="preserve">    2020</t>
    </r>
    <r>
      <rPr>
        <sz val="16.0"/>
        <rFont val="方正仿宋_GBK"/>
        <charset val="134"/>
      </rPr>
      <t>年区本级国有资本经营预算支出决算数为</t>
    </r>
    <r>
      <rPr>
        <sz val="16.0"/>
        <rFont val="Times New Roman"/>
        <family val="1"/>
      </rPr>
      <t>1615</t>
    </r>
    <r>
      <rPr>
        <sz val="16.0"/>
        <rFont val="方正仿宋_GBK"/>
        <charset val="134"/>
      </rPr>
      <t>万元，</t>
    </r>
    <r>
      <rPr>
        <sz val="16.0"/>
        <rFont val="Times New Roman"/>
        <family val="1"/>
      </rPr>
      <t>2021</t>
    </r>
    <r>
      <rPr>
        <sz val="16.0"/>
        <rFont val="方正仿宋_GBK"/>
        <charset val="134"/>
      </rPr>
      <t>年执行数为</t>
    </r>
    <r>
      <rPr>
        <sz val="16.0"/>
        <rFont val="Times New Roman"/>
        <family val="1"/>
      </rPr>
      <t>3238</t>
    </r>
    <r>
      <rPr>
        <sz val="16.0"/>
        <rFont val="方正仿宋_GBK"/>
        <charset val="134"/>
      </rPr>
      <t>万元，较上年增长</t>
    </r>
    <r>
      <rPr>
        <sz val="16.0"/>
        <rFont val="Times New Roman"/>
        <family val="1"/>
      </rPr>
      <t>100.5%</t>
    </r>
    <r>
      <rPr>
        <sz val="16.0"/>
        <rFont val="方正仿宋_GBK"/>
        <charset val="134"/>
      </rPr>
      <t>。</t>
    </r>
    <r>
      <rPr>
        <sz val="16.0"/>
        <rFont val="Times New Roman"/>
        <family val="1"/>
      </rPr>
      <t xml:space="preserve">
    </t>
    </r>
    <r>
      <rPr>
        <sz val="16.0"/>
        <rFont val="方正仿宋_GBK"/>
        <charset val="134"/>
      </rPr>
      <t>解决历史遗留问题及改革成本支出执行数为</t>
    </r>
    <r>
      <rPr>
        <sz val="16.0"/>
        <rFont val="Times New Roman"/>
        <family val="1"/>
      </rPr>
      <t>1638</t>
    </r>
    <r>
      <rPr>
        <sz val="16.0"/>
        <rFont val="方正仿宋_GBK"/>
        <charset val="134"/>
      </rPr>
      <t>万元，较上年增长</t>
    </r>
    <r>
      <rPr>
        <sz val="16.0"/>
        <rFont val="Times New Roman"/>
        <family val="1"/>
      </rPr>
      <t>423.32%</t>
    </r>
    <r>
      <rPr>
        <sz val="16.0"/>
        <rFont val="方正仿宋_GBK"/>
        <charset val="134"/>
      </rPr>
      <t>。</t>
    </r>
    <r>
      <rPr>
        <sz val="16.0"/>
        <rFont val="Times New Roman"/>
        <family val="1"/>
      </rPr>
      <t xml:space="preserve">
    </t>
    </r>
    <r>
      <rPr>
        <sz val="16.0"/>
        <rFont val="方正仿宋_GBK"/>
        <charset val="134"/>
      </rPr>
      <t>国有企业资本金注入支出执行数为</t>
    </r>
    <r>
      <rPr>
        <sz val="16.0"/>
        <rFont val="Times New Roman"/>
        <family val="1"/>
      </rPr>
      <t>1600</t>
    </r>
    <r>
      <rPr>
        <sz val="16.0"/>
        <rFont val="方正仿宋_GBK"/>
        <charset val="134"/>
      </rPr>
      <t>万元，较上年增长</t>
    </r>
    <r>
      <rPr>
        <sz val="16.0"/>
        <rFont val="Times New Roman"/>
        <family val="1"/>
      </rPr>
      <t>22.89%</t>
    </r>
    <r>
      <rPr>
        <sz val="16.0"/>
        <rFont val="方正仿宋_GBK"/>
        <charset val="134"/>
      </rPr>
      <t>。</t>
    </r>
    <r>
      <rPr>
        <sz val="16.0"/>
        <rFont val="方正仿宋_GBK"/>
        <charset val="134"/>
      </rPr>
      <t xml:space="preserve"></t>
    </r>
    <phoneticPr fontId="0" type="noConversion"/>
  </si>
  <si>
    <t>表17</t>
  </si>
  <si>
    <t>2021年全区社会保险基金预算收入执行表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</si>
  <si>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</si>
  <si>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</si>
  <si>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</si>
  <si>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</si>
  <si>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</si>
  <si>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</si>
  <si>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</si>
  <si>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</si>
  <si>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</si>
  <si>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</si>
  <si>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</si>
  <si>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备注：我市社会保险基金实行全市统筹的财政体制。</t>
  </si>
  <si>
    <t>表18</t>
  </si>
  <si>
    <t>2021年全区社会保险基金预算支出执行表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</si>
  <si>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</si>
  <si>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</si>
  <si>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</si>
  <si>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</si>
  <si>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</si>
  <si>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</si>
  <si>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</si>
  <si>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</si>
  <si>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</si>
  <si>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</si>
  <si>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</si>
  <si>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</si>
  <si>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</si>
  <si>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关于2021年全区社会保险基金预算执行情况的说明</t>
  </si>
  <si>
    <t xml:space="preserve">    社会保险基金预算是对社会保险缴款、一般公共预算安排和其他方式筹集的资金，专项用于社会保险的收支预算。社会保险基金实行全市统筹的体制，区级无社会保险基金预算收入和支出。</t>
  </si>
  <si>
    <t>表19</t>
  </si>
  <si>
    <t>2022年全区一般公共预算收入预算表</t>
  </si>
  <si>
    <t>2022年预算数</t>
  </si>
  <si>
    <t>预算数为上年
执行数的%</t>
  </si>
  <si>
    <t>表20</t>
  </si>
  <si>
    <t>2022年全区一般公共预算支出预算表</t>
  </si>
  <si>
    <t>2021年预算数</t>
  </si>
  <si>
    <t>预算数为上年
预算数的%</t>
  </si>
  <si>
    <t>二十二、预备费</t>
  </si>
  <si>
    <t>二十三、其他支出</t>
  </si>
  <si>
    <t>二十四、债务付息支出</t>
  </si>
  <si>
    <t>二十五、债务发行费用支出</t>
  </si>
  <si>
    <t>表21</t>
  </si>
  <si>
    <t>2022年区本级一般公共预算收入预算表</t>
  </si>
  <si>
    <t>关于2022年区本级一般公共预算
收入预算的说明</t>
  </si>
  <si>
    <r>
      <rPr>
        <sz val="14.0"/>
        <rFont val="Times New Roman"/>
        <family val="1"/>
      </rPr>
      <t xml:space="preserve">    2021</t>
    </r>
    <r>
      <rPr>
        <sz val="14.0"/>
        <rFont val="方正仿宋_GBK"/>
        <charset val="134"/>
      </rPr>
      <t>年区本级一般公共预算收入执行数为</t>
    </r>
    <r>
      <rPr>
        <sz val="14.0"/>
        <rFont val="Times New Roman"/>
        <family val="1"/>
      </rPr>
      <t>702346</t>
    </r>
    <r>
      <rPr>
        <sz val="14.0"/>
        <rFont val="方正仿宋_GBK"/>
        <charset val="134"/>
      </rPr>
      <t>万元，</t>
    </r>
    <r>
      <rPr>
        <sz val="14.0"/>
        <rFont val="Times New Roman"/>
        <family val="1"/>
      </rPr>
      <t>2022</t>
    </r>
    <r>
      <rPr>
        <sz val="14.0"/>
        <rFont val="方正仿宋_GBK"/>
        <charset val="134"/>
      </rPr>
      <t>年预算数为</t>
    </r>
    <r>
      <rPr>
        <sz val="14.0"/>
        <rFont val="Times New Roman"/>
        <family val="1"/>
      </rPr>
      <t>729386</t>
    </r>
    <r>
      <rPr>
        <sz val="14.0"/>
        <rFont val="方正仿宋_GBK"/>
        <charset val="134"/>
      </rPr>
      <t>万元，较上年增长</t>
    </r>
    <r>
      <rPr>
        <sz val="14.0"/>
        <rFont val="Times New Roman"/>
        <family val="1"/>
      </rPr>
      <t>3.85%</t>
    </r>
    <r>
      <rPr>
        <sz val="14.0"/>
        <rFont val="方正仿宋_GBK"/>
        <charset val="134"/>
      </rPr>
      <t>。其中，税收收入</t>
    </r>
    <r>
      <rPr>
        <sz val="14.0"/>
        <rFont val="Times New Roman"/>
        <family val="1"/>
      </rPr>
      <t>629386</t>
    </r>
    <r>
      <rPr>
        <sz val="14.0"/>
        <rFont val="方正仿宋_GBK"/>
        <charset val="134"/>
      </rPr>
      <t>万元，较上年增长</t>
    </r>
    <r>
      <rPr>
        <sz val="14.0"/>
        <rFont val="Times New Roman"/>
        <family val="1"/>
      </rPr>
      <t>5.65%</t>
    </r>
    <r>
      <rPr>
        <sz val="14.0"/>
        <rFont val="方正仿宋_GBK"/>
        <charset val="134"/>
      </rPr>
      <t>；非税收入</t>
    </r>
    <r>
      <rPr>
        <sz val="14.0"/>
        <rFont val="Times New Roman"/>
        <family val="1"/>
      </rPr>
      <t>100000</t>
    </r>
    <r>
      <rPr>
        <sz val="14.0"/>
        <rFont val="方正仿宋_GBK"/>
        <charset val="134"/>
      </rPr>
      <t>万元，较上年下降</t>
    </r>
    <r>
      <rPr>
        <sz val="14.0"/>
        <rFont val="Times New Roman"/>
        <family val="1"/>
      </rPr>
      <t>6.2%</t>
    </r>
    <r>
      <rPr>
        <sz val="14.0"/>
        <rFont val="方正仿宋_GBK"/>
        <charset val="134"/>
      </rPr>
      <t>。</t>
    </r>
    <r>
      <rPr>
        <sz val="14.0"/>
        <rFont val="Times New Roman"/>
        <family val="1"/>
      </rPr>
      <t xml:space="preserve">
    </t>
    </r>
    <r>
      <rPr>
        <sz val="14.0"/>
        <rFont val="方正仿宋_GBK"/>
        <charset val="134"/>
      </rPr>
      <t>增值税收入预算数为</t>
    </r>
    <r>
      <rPr>
        <sz val="14.0"/>
        <rFont val="Times New Roman"/>
        <family val="1"/>
      </rPr>
      <t>219178</t>
    </r>
    <r>
      <rPr>
        <sz val="14.0"/>
        <rFont val="方正仿宋_GBK"/>
        <charset val="134"/>
      </rPr>
      <t>万元，比</t>
    </r>
    <r>
      <rPr>
        <sz val="14.0"/>
        <rFont val="Times New Roman"/>
        <family val="1"/>
      </rPr>
      <t>2021</t>
    </r>
    <r>
      <rPr>
        <sz val="14.0"/>
        <rFont val="方正仿宋_GBK"/>
        <charset val="134"/>
      </rPr>
      <t>年执行数增长</t>
    </r>
    <r>
      <rPr>
        <sz val="14.0"/>
        <rFont val="Times New Roman"/>
        <family val="1"/>
      </rPr>
      <t>8.64%</t>
    </r>
    <r>
      <rPr>
        <sz val="14.0"/>
        <rFont val="方正仿宋_GBK"/>
        <charset val="134"/>
      </rPr>
      <t>，主要根据经济恢复性增长因素测算。</t>
    </r>
    <r>
      <rPr>
        <sz val="14.0"/>
        <rFont val="Times New Roman"/>
        <family val="1"/>
      </rPr>
      <t xml:space="preserve">
    </t>
    </r>
    <r>
      <rPr>
        <sz val="14.0"/>
        <rFont val="方正仿宋_GBK"/>
        <charset val="134"/>
      </rPr>
      <t>企业所得税收入预算数为</t>
    </r>
    <r>
      <rPr>
        <sz val="14.0"/>
        <rFont val="Times New Roman"/>
        <family val="1"/>
      </rPr>
      <t>118898</t>
    </r>
    <r>
      <rPr>
        <sz val="14.0"/>
        <rFont val="方正仿宋_GBK"/>
        <charset val="134"/>
      </rPr>
      <t>万元，比</t>
    </r>
    <r>
      <rPr>
        <sz val="14.0"/>
        <rFont val="Times New Roman"/>
        <family val="1"/>
      </rPr>
      <t>2021</t>
    </r>
    <r>
      <rPr>
        <sz val="14.0"/>
        <rFont val="方正仿宋_GBK"/>
        <charset val="134"/>
      </rPr>
      <t>年执行数增长</t>
    </r>
    <r>
      <rPr>
        <sz val="14.0"/>
        <rFont val="Times New Roman"/>
        <family val="1"/>
      </rPr>
      <t>9.64%</t>
    </r>
    <r>
      <rPr>
        <sz val="14.0"/>
        <rFont val="方正仿宋_GBK"/>
        <charset val="134"/>
      </rPr>
      <t>，主要根据企业经营利润预期等因素测算。</t>
    </r>
    <r>
      <rPr>
        <sz val="14.0"/>
        <rFont val="Times New Roman"/>
        <family val="1"/>
      </rPr>
      <t xml:space="preserve">
    </t>
    </r>
    <r>
      <rPr>
        <sz val="14.0"/>
        <rFont val="方正仿宋_GBK"/>
        <charset val="134"/>
      </rPr>
      <t>个人所得税收入预算数为</t>
    </r>
    <r>
      <rPr>
        <sz val="14.0"/>
        <rFont val="Times New Roman"/>
        <family val="1"/>
      </rPr>
      <t>33600</t>
    </r>
    <r>
      <rPr>
        <sz val="14.0"/>
        <rFont val="方正仿宋_GBK"/>
        <charset val="134"/>
      </rPr>
      <t>万元，比</t>
    </r>
    <r>
      <rPr>
        <sz val="14.0"/>
        <rFont val="Times New Roman"/>
        <family val="1"/>
      </rPr>
      <t>2021</t>
    </r>
    <r>
      <rPr>
        <sz val="14.0"/>
        <rFont val="方正仿宋_GBK"/>
        <charset val="134"/>
      </rPr>
      <t>年执行数增长</t>
    </r>
    <r>
      <rPr>
        <sz val="14.0"/>
        <rFont val="Times New Roman"/>
        <family val="1"/>
      </rPr>
      <t>7.42%</t>
    </r>
    <r>
      <rPr>
        <sz val="14.0"/>
        <rFont val="方正仿宋_GBK"/>
        <charset val="134"/>
      </rPr>
      <t>，主要根据个人工资薪金收入增幅预计增长等因素测算。</t>
    </r>
    <r>
      <rPr>
        <sz val="14.0"/>
        <rFont val="Times New Roman"/>
        <family val="1"/>
      </rPr>
      <t xml:space="preserve">
    </t>
    </r>
    <r>
      <rPr>
        <sz val="14.0"/>
        <rFont val="方正仿宋_GBK"/>
        <charset val="134"/>
      </rPr>
      <t>城市维护建设税收入预算数为</t>
    </r>
    <r>
      <rPr>
        <sz val="14.0"/>
        <rFont val="Times New Roman"/>
        <family val="1"/>
      </rPr>
      <t>39900</t>
    </r>
    <r>
      <rPr>
        <sz val="14.0"/>
        <rFont val="方正仿宋_GBK"/>
        <charset val="134"/>
      </rPr>
      <t>万元，比</t>
    </r>
    <r>
      <rPr>
        <sz val="14.0"/>
        <rFont val="Times New Roman"/>
        <family val="1"/>
      </rPr>
      <t>2021</t>
    </r>
    <r>
      <rPr>
        <sz val="14.0"/>
        <rFont val="方正仿宋_GBK"/>
        <charset val="134"/>
      </rPr>
      <t>年执行数增长</t>
    </r>
    <r>
      <rPr>
        <sz val="14.0"/>
        <rFont val="Times New Roman"/>
        <family val="1"/>
      </rPr>
      <t>7.48%</t>
    </r>
    <r>
      <rPr>
        <sz val="14.0"/>
        <rFont val="方正仿宋_GBK"/>
        <charset val="134"/>
      </rPr>
      <t>，主要根据增值税、消费税等相关收入增长等因素测算。</t>
    </r>
    <r>
      <rPr>
        <sz val="14.0"/>
        <rFont val="Times New Roman"/>
        <family val="1"/>
      </rPr>
      <t xml:space="preserve">
    </t>
    </r>
    <r>
      <rPr>
        <sz val="14.0"/>
        <rFont val="方正仿宋_GBK"/>
        <charset val="134"/>
      </rPr>
      <t>房产税收入预算数为</t>
    </r>
    <r>
      <rPr>
        <sz val="14.0"/>
        <rFont val="Times New Roman"/>
        <family val="1"/>
      </rPr>
      <t>32865</t>
    </r>
    <r>
      <rPr>
        <sz val="14.0"/>
        <rFont val="方正仿宋_GBK"/>
        <charset val="134"/>
      </rPr>
      <t>万元，比</t>
    </r>
    <r>
      <rPr>
        <sz val="14.0"/>
        <rFont val="Times New Roman"/>
        <family val="1"/>
      </rPr>
      <t>2021</t>
    </r>
    <r>
      <rPr>
        <sz val="14.0"/>
        <rFont val="方正仿宋_GBK"/>
        <charset val="134"/>
      </rPr>
      <t>年执行数增长</t>
    </r>
    <r>
      <rPr>
        <sz val="14.0"/>
        <rFont val="Times New Roman"/>
        <family val="1"/>
      </rPr>
      <t>5.53%</t>
    </r>
    <r>
      <rPr>
        <sz val="14.0"/>
        <rFont val="方正仿宋_GBK"/>
        <charset val="134"/>
      </rPr>
      <t>，主要根据房地产市场回暖以及房产税相关政策调整等因素测算。</t>
    </r>
    <r>
      <rPr>
        <sz val="14.0"/>
        <rFont val="Times New Roman"/>
        <family val="1"/>
      </rPr>
      <t xml:space="preserve">
    </t>
    </r>
    <r>
      <rPr>
        <sz val="14.0"/>
        <rFont val="方正仿宋_GBK"/>
        <charset val="134"/>
      </rPr>
      <t>印花税收入预算数为</t>
    </r>
    <r>
      <rPr>
        <sz val="14.0"/>
        <rFont val="Times New Roman"/>
        <family val="1"/>
      </rPr>
      <t>39900</t>
    </r>
    <r>
      <rPr>
        <sz val="14.0"/>
        <rFont val="方正仿宋_GBK"/>
        <charset val="134"/>
      </rPr>
      <t>万元，比</t>
    </r>
    <r>
      <rPr>
        <sz val="14.0"/>
        <rFont val="Times New Roman"/>
        <family val="1"/>
      </rPr>
      <t>2021</t>
    </r>
    <r>
      <rPr>
        <sz val="14.0"/>
        <rFont val="方正仿宋_GBK"/>
        <charset val="134"/>
      </rPr>
      <t>年执行数增长</t>
    </r>
    <r>
      <rPr>
        <sz val="14.0"/>
        <rFont val="Times New Roman"/>
        <family val="1"/>
      </rPr>
      <t>6.71%</t>
    </r>
    <r>
      <rPr>
        <sz val="14.0"/>
        <rFont val="方正仿宋_GBK"/>
        <charset val="134"/>
      </rPr>
      <t>，主要根据土地出让、商品销售、金融机构效益等因素测算。</t>
    </r>
    <r>
      <rPr>
        <sz val="14.0"/>
        <rFont val="Times New Roman"/>
        <family val="1"/>
      </rPr>
      <t xml:space="preserve">
    </t>
    </r>
    <r>
      <rPr>
        <sz val="14.0"/>
        <rFont val="方正仿宋_GBK"/>
        <charset val="134"/>
      </rPr>
      <t>城镇土地使用税收入预算数为</t>
    </r>
    <r>
      <rPr>
        <sz val="14.0"/>
        <rFont val="Times New Roman"/>
        <family val="1"/>
      </rPr>
      <t>17850</t>
    </r>
    <r>
      <rPr>
        <sz val="14.0"/>
        <rFont val="方正仿宋_GBK"/>
        <charset val="134"/>
      </rPr>
      <t>万元，比</t>
    </r>
    <r>
      <rPr>
        <sz val="14.0"/>
        <rFont val="Times New Roman"/>
        <family val="1"/>
      </rPr>
      <t>2021</t>
    </r>
    <r>
      <rPr>
        <sz val="14.0"/>
        <rFont val="方正仿宋_GBK"/>
        <charset val="134"/>
      </rPr>
      <t>年执行数增长</t>
    </r>
    <r>
      <rPr>
        <sz val="14.0"/>
        <rFont val="Times New Roman"/>
        <family val="1"/>
      </rPr>
      <t>6.19%</t>
    </r>
    <r>
      <rPr>
        <sz val="14.0"/>
        <rFont val="方正仿宋_GBK"/>
        <charset val="134"/>
      </rPr>
      <t>，主要根据房地产市场及土地市场供应等因素测算。</t>
    </r>
    <r>
      <rPr>
        <sz val="14.0"/>
        <rFont val="Times New Roman"/>
        <family val="1"/>
      </rPr>
      <t xml:space="preserve">
    </t>
    </r>
    <r>
      <rPr>
        <sz val="14.0"/>
        <rFont val="方正仿宋_GBK"/>
        <charset val="134"/>
      </rPr>
      <t>土地增值税收入预算数为</t>
    </r>
    <r>
      <rPr>
        <sz val="14.0"/>
        <rFont val="Times New Roman"/>
        <family val="1"/>
      </rPr>
      <t>26458</t>
    </r>
    <r>
      <rPr>
        <sz val="14.0"/>
        <rFont val="方正仿宋_GBK"/>
        <charset val="134"/>
      </rPr>
      <t>万元，比</t>
    </r>
    <r>
      <rPr>
        <sz val="14.0"/>
        <rFont val="Times New Roman"/>
        <family val="1"/>
      </rPr>
      <t>2021</t>
    </r>
    <r>
      <rPr>
        <sz val="14.0"/>
        <rFont val="方正仿宋_GBK"/>
        <charset val="134"/>
      </rPr>
      <t>年执行数下降</t>
    </r>
    <r>
      <rPr>
        <sz val="14.0"/>
        <rFont val="Times New Roman"/>
        <family val="1"/>
      </rPr>
      <t>27.52%</t>
    </r>
    <r>
      <rPr>
        <sz val="14.0"/>
        <rFont val="方正仿宋_GBK"/>
        <charset val="134"/>
      </rPr>
      <t>，主要根据辖区在售以及已完工楼盘土地增值税清算等因素测算。</t>
    </r>
    <r>
      <rPr>
        <sz val="14.0"/>
        <rFont val="Times New Roman"/>
        <family val="1"/>
      </rPr>
      <t xml:space="preserve">
    </t>
    </r>
    <r>
      <rPr>
        <sz val="14.0"/>
        <rFont val="方正仿宋_GBK"/>
        <charset val="134"/>
      </rPr>
      <t>契税收入预算数为</t>
    </r>
    <r>
      <rPr>
        <sz val="14.0"/>
        <rFont val="Times New Roman"/>
        <family val="1"/>
      </rPr>
      <t>100275</t>
    </r>
    <r>
      <rPr>
        <sz val="14.0"/>
        <rFont val="方正仿宋_GBK"/>
        <charset val="134"/>
      </rPr>
      <t>万元，比</t>
    </r>
    <r>
      <rPr>
        <sz val="14.0"/>
        <rFont val="Times New Roman"/>
        <family val="1"/>
      </rPr>
      <t>2021</t>
    </r>
    <r>
      <rPr>
        <sz val="14.0"/>
        <rFont val="方正仿宋_GBK"/>
        <charset val="134"/>
      </rPr>
      <t>年执行数增长</t>
    </r>
    <r>
      <rPr>
        <sz val="14.0"/>
        <rFont val="Times New Roman"/>
        <family val="1"/>
      </rPr>
      <t>5.69%</t>
    </r>
    <r>
      <rPr>
        <sz val="14.0"/>
        <rFont val="方正仿宋_GBK"/>
        <charset val="134"/>
      </rPr>
      <t>，主要根据土地出让预期等因素测算。</t>
    </r>
    <r>
      <rPr>
        <sz val="14.0"/>
        <rFont val="Times New Roman"/>
        <family val="1"/>
      </rPr>
      <t xml:space="preserve">
    </t>
    </r>
    <r>
      <rPr>
        <sz val="14.0"/>
        <rFont val="方正仿宋_GBK"/>
        <charset val="134"/>
      </rPr>
      <t>专项收入预算数为</t>
    </r>
    <r>
      <rPr>
        <sz val="14.0"/>
        <rFont val="Times New Roman"/>
        <family val="1"/>
      </rPr>
      <t>37900</t>
    </r>
    <r>
      <rPr>
        <sz val="14.0"/>
        <rFont val="方正仿宋_GBK"/>
        <charset val="134"/>
      </rPr>
      <t>万元，比</t>
    </r>
    <r>
      <rPr>
        <sz val="14.0"/>
        <rFont val="Times New Roman"/>
        <family val="1"/>
      </rPr>
      <t>2021</t>
    </r>
    <r>
      <rPr>
        <sz val="14.0"/>
        <rFont val="方正仿宋_GBK"/>
        <charset val="134"/>
      </rPr>
      <t>年执行数增长</t>
    </r>
    <r>
      <rPr>
        <sz val="14.0"/>
        <rFont val="Times New Roman"/>
        <family val="1"/>
      </rPr>
      <t>1.05%</t>
    </r>
    <r>
      <rPr>
        <sz val="14.0"/>
        <rFont val="方正仿宋_GBK"/>
        <charset val="134"/>
      </rPr>
      <t>，主要根据税收增长相应带动附加税费增长等因素测算。</t>
    </r>
    <r>
      <rPr>
        <sz val="14.0"/>
        <rFont val="Times New Roman"/>
        <family val="1"/>
      </rPr>
      <t xml:space="preserve">
    </t>
    </r>
    <r>
      <rPr>
        <sz val="14.0"/>
        <rFont val="方正仿宋_GBK"/>
        <charset val="134"/>
      </rPr>
      <t>行政事业性收费收入预算数为</t>
    </r>
    <r>
      <rPr>
        <sz val="14.0"/>
        <rFont val="Times New Roman"/>
        <family val="1"/>
      </rPr>
      <t>1500</t>
    </r>
    <r>
      <rPr>
        <sz val="14.0"/>
        <rFont val="方正仿宋_GBK"/>
        <charset val="134"/>
      </rPr>
      <t>万元，比</t>
    </r>
    <r>
      <rPr>
        <sz val="14.0"/>
        <rFont val="Times New Roman"/>
        <family val="1"/>
      </rPr>
      <t>2021</t>
    </r>
    <r>
      <rPr>
        <sz val="14.0"/>
        <rFont val="方正仿宋_GBK"/>
        <charset val="134"/>
      </rPr>
      <t>年执行数下降</t>
    </r>
    <r>
      <rPr>
        <sz val="14.0"/>
        <rFont val="Times New Roman"/>
        <family val="1"/>
      </rPr>
      <t>7.81%</t>
    </r>
    <r>
      <rPr>
        <sz val="14.0"/>
        <rFont val="方正仿宋_GBK"/>
        <charset val="134"/>
      </rPr>
      <t>，主要根据减税降费等因素测算。</t>
    </r>
    <r>
      <rPr>
        <sz val="14.0"/>
        <rFont val="Times New Roman"/>
        <family val="1"/>
      </rPr>
      <t xml:space="preserve">
    </t>
    </r>
    <r>
      <rPr>
        <sz val="14.0"/>
        <rFont val="方正仿宋_GBK"/>
        <charset val="134"/>
      </rPr>
      <t>罚没收入预算数为</t>
    </r>
    <r>
      <rPr>
        <sz val="14.0"/>
        <rFont val="Times New Roman"/>
        <family val="1"/>
      </rPr>
      <t>16000</t>
    </r>
    <r>
      <rPr>
        <sz val="14.0"/>
        <rFont val="方正仿宋_GBK"/>
        <charset val="134"/>
      </rPr>
      <t>万元，比</t>
    </r>
    <r>
      <rPr>
        <sz val="14.0"/>
        <rFont val="Times New Roman"/>
        <family val="1"/>
      </rPr>
      <t>2021</t>
    </r>
    <r>
      <rPr>
        <sz val="14.0"/>
        <rFont val="方正仿宋_GBK"/>
        <charset val="134"/>
      </rPr>
      <t>年执行数增长</t>
    </r>
    <r>
      <rPr>
        <sz val="14.0"/>
        <rFont val="Times New Roman"/>
        <family val="1"/>
      </rPr>
      <t>4.5%</t>
    </r>
    <r>
      <rPr>
        <sz val="14.0"/>
        <rFont val="方正仿宋_GBK"/>
        <charset val="134"/>
      </rPr>
      <t>，主要根据以往年度罚没一次性因素等测算。</t>
    </r>
    <r>
      <rPr>
        <sz val="14.0"/>
        <rFont val="Times New Roman"/>
        <family val="1"/>
      </rPr>
      <t xml:space="preserve">
    </t>
    </r>
    <r>
      <rPr>
        <sz val="14.0"/>
        <rFont val="方正仿宋_GBK"/>
        <charset val="134"/>
      </rPr>
      <t>国有资源（资产）有偿使用收入预算数为</t>
    </r>
    <r>
      <rPr>
        <sz val="14.0"/>
        <rFont val="Times New Roman"/>
        <family val="1"/>
      </rPr>
      <t>44600</t>
    </r>
    <r>
      <rPr>
        <sz val="14.0"/>
        <rFont val="方正仿宋_GBK"/>
        <charset val="134"/>
      </rPr>
      <t>万元，比</t>
    </r>
    <r>
      <rPr>
        <sz val="14.0"/>
        <rFont val="Times New Roman"/>
        <family val="1"/>
      </rPr>
      <t>2021</t>
    </r>
    <r>
      <rPr>
        <sz val="14.0"/>
        <rFont val="方正仿宋_GBK"/>
        <charset val="134"/>
      </rPr>
      <t>年执行数下降</t>
    </r>
    <r>
      <rPr>
        <sz val="14.0"/>
        <rFont val="Times New Roman"/>
        <family val="1"/>
      </rPr>
      <t>14.42%</t>
    </r>
    <r>
      <rPr>
        <sz val="14.0"/>
        <rFont val="方正仿宋_GBK"/>
        <charset val="134"/>
      </rPr>
      <t>，主要根据行政事业单位国有资产处置等因素测算。</t>
    </r>
    <r>
      <rPr>
        <sz val="14.0"/>
        <rFont val="方正仿宋_GBK"/>
        <charset val="134"/>
      </rPr>
      <t xml:space="preserve"></t>
    </r>
    <phoneticPr fontId="0" type="noConversion"/>
  </si>
  <si>
    <t>表22</t>
  </si>
  <si>
    <t>2022年区本级一般公共预算支出预算表</t>
  </si>
  <si>
    <t>关于2022年区本级一般公共预算
支出预算的说明</t>
  </si>
  <si>
    <r>
      <rPr>
        <sz val="13.0"/>
        <rFont val="Times New Roman"/>
        <family val="1"/>
      </rPr>
      <t xml:space="preserve">    2021</t>
    </r>
    <r>
      <rPr>
        <sz val="13.0"/>
        <rFont val="方正仿宋_GBK"/>
        <charset val="134"/>
      </rPr>
      <t>年区本级一般公共预算支出预算数为</t>
    </r>
    <r>
      <rPr>
        <sz val="13.0"/>
        <rFont val="Times New Roman"/>
        <family val="1"/>
      </rPr>
      <t>962246</t>
    </r>
    <r>
      <rPr>
        <sz val="13.0"/>
        <rFont val="方正仿宋_GBK"/>
        <charset val="134"/>
      </rPr>
      <t>万元，</t>
    </r>
    <r>
      <rPr>
        <sz val="13.0"/>
        <rFont val="Times New Roman"/>
        <family val="1"/>
      </rPr>
      <t>2022</t>
    </r>
    <r>
      <rPr>
        <sz val="13.0"/>
        <rFont val="方正仿宋_GBK"/>
        <charset val="134"/>
      </rPr>
      <t>年预算数为</t>
    </r>
    <r>
      <rPr>
        <sz val="13.0"/>
        <rFont val="Times New Roman"/>
        <family val="1"/>
      </rPr>
      <t>971349</t>
    </r>
    <r>
      <rPr>
        <sz val="13.0"/>
        <rFont val="方正仿宋_GBK"/>
        <charset val="134"/>
      </rPr>
      <t>万元，较上年增长</t>
    </r>
    <r>
      <rPr>
        <sz val="13.0"/>
        <rFont val="Times New Roman"/>
        <family val="1"/>
      </rPr>
      <t>0.95%</t>
    </r>
    <r>
      <rPr>
        <sz val="13.0"/>
        <rFont val="方正仿宋_GBK"/>
        <charset val="134"/>
      </rPr>
      <t>。</t>
    </r>
    <r>
      <rPr>
        <sz val="13.0"/>
        <rFont val="Times New Roman"/>
        <family val="1"/>
      </rPr>
      <t xml:space="preserve">
    </t>
    </r>
    <r>
      <rPr>
        <sz val="13.0"/>
        <rFont val="方正仿宋_GBK"/>
        <charset val="134"/>
      </rPr>
      <t>一般公共服务支出预算数为</t>
    </r>
    <r>
      <rPr>
        <sz val="13.0"/>
        <rFont val="Times New Roman"/>
        <family val="1"/>
      </rPr>
      <t>73163</t>
    </r>
    <r>
      <rPr>
        <sz val="13.0"/>
        <rFont val="方正仿宋_GBK"/>
        <charset val="134"/>
      </rPr>
      <t>万元，比</t>
    </r>
    <r>
      <rPr>
        <sz val="13.0"/>
        <rFont val="Times New Roman"/>
        <family val="1"/>
      </rPr>
      <t>2021</t>
    </r>
    <r>
      <rPr>
        <sz val="13.0"/>
        <rFont val="方正仿宋_GBK"/>
        <charset val="134"/>
      </rPr>
      <t>年预算数下降</t>
    </r>
    <r>
      <rPr>
        <sz val="13.0"/>
        <rFont val="Times New Roman"/>
        <family val="1"/>
      </rPr>
      <t>0.07%</t>
    </r>
    <r>
      <rPr>
        <sz val="13.0"/>
        <rFont val="方正仿宋_GBK"/>
        <charset val="134"/>
      </rPr>
      <t>，主要用于全区各行政事业单位依法履行。</t>
    </r>
    <r>
      <rPr>
        <sz val="13.0"/>
        <rFont val="Times New Roman"/>
        <family val="1"/>
      </rPr>
      <t xml:space="preserve">
    </t>
    </r>
    <r>
      <rPr>
        <sz val="13.0"/>
        <rFont val="方正仿宋_GBK"/>
        <charset val="134"/>
      </rPr>
      <t>国防支出预算数为</t>
    </r>
    <r>
      <rPr>
        <sz val="13.0"/>
        <rFont val="Times New Roman"/>
        <family val="1"/>
      </rPr>
      <t>861</t>
    </r>
    <r>
      <rPr>
        <sz val="13.0"/>
        <rFont val="方正仿宋_GBK"/>
        <charset val="134"/>
      </rPr>
      <t>万元，比</t>
    </r>
    <r>
      <rPr>
        <sz val="13.0"/>
        <rFont val="Times New Roman"/>
        <family val="1"/>
      </rPr>
      <t>2021</t>
    </r>
    <r>
      <rPr>
        <sz val="13.0"/>
        <rFont val="方正仿宋_GBK"/>
        <charset val="134"/>
      </rPr>
      <t>年预算数增长</t>
    </r>
    <r>
      <rPr>
        <sz val="13.0"/>
        <rFont val="Times New Roman"/>
        <family val="1"/>
      </rPr>
      <t>0.82%</t>
    </r>
    <r>
      <rPr>
        <sz val="13.0"/>
        <rFont val="方正仿宋_GBK"/>
        <charset val="134"/>
      </rPr>
      <t>，主要用于国防宣传、人民防空等支出。</t>
    </r>
    <r>
      <rPr>
        <sz val="13.0"/>
        <rFont val="Times New Roman"/>
        <family val="1"/>
      </rPr>
      <t xml:space="preserve">
    </t>
    </r>
    <r>
      <rPr>
        <sz val="13.0"/>
        <rFont val="方正仿宋_GBK"/>
        <charset val="134"/>
      </rPr>
      <t>公共安全支出预算数为</t>
    </r>
    <r>
      <rPr>
        <sz val="13.0"/>
        <rFont val="Times New Roman"/>
        <family val="1"/>
      </rPr>
      <t>91496</t>
    </r>
    <r>
      <rPr>
        <sz val="13.0"/>
        <rFont val="方正仿宋_GBK"/>
        <charset val="134"/>
      </rPr>
      <t>万元，比</t>
    </r>
    <r>
      <rPr>
        <sz val="13.0"/>
        <rFont val="Times New Roman"/>
        <family val="1"/>
      </rPr>
      <t>2021</t>
    </r>
    <r>
      <rPr>
        <sz val="13.0"/>
        <rFont val="方正仿宋_GBK"/>
        <charset val="134"/>
      </rPr>
      <t>年预算数增长</t>
    </r>
    <r>
      <rPr>
        <sz val="13.0"/>
        <rFont val="Times New Roman"/>
        <family val="1"/>
      </rPr>
      <t>12.62%</t>
    </r>
    <r>
      <rPr>
        <sz val="13.0"/>
        <rFont val="方正仿宋_GBK"/>
        <charset val="134"/>
      </rPr>
      <t>，主要用于平安建设等相关支出。</t>
    </r>
    <r>
      <rPr>
        <sz val="13.0"/>
        <rFont val="Times New Roman"/>
        <family val="1"/>
      </rPr>
      <t xml:space="preserve">
    </t>
    </r>
    <r>
      <rPr>
        <sz val="13.0"/>
        <rFont val="方正仿宋_GBK"/>
        <charset val="134"/>
      </rPr>
      <t>教育支出预算数为</t>
    </r>
    <r>
      <rPr>
        <sz val="13.0"/>
        <rFont val="Times New Roman"/>
        <family val="1"/>
      </rPr>
      <t>225091</t>
    </r>
    <r>
      <rPr>
        <sz val="13.0"/>
        <rFont val="方正仿宋_GBK"/>
        <charset val="134"/>
      </rPr>
      <t>万元，比</t>
    </r>
    <r>
      <rPr>
        <sz val="13.0"/>
        <rFont val="Times New Roman"/>
        <family val="1"/>
      </rPr>
      <t>2021</t>
    </r>
    <r>
      <rPr>
        <sz val="13.0"/>
        <rFont val="方正仿宋_GBK"/>
        <charset val="134"/>
      </rPr>
      <t>年预算数增长</t>
    </r>
    <r>
      <rPr>
        <sz val="13.0"/>
        <rFont val="Times New Roman"/>
        <family val="1"/>
      </rPr>
      <t>52.22%</t>
    </r>
    <r>
      <rPr>
        <sz val="13.0"/>
        <rFont val="方正仿宋_GBK"/>
        <charset val="134"/>
      </rPr>
      <t>，主要用于全面贯彻</t>
    </r>
    <r>
      <rPr>
        <sz val="13.0"/>
        <rFont val="Times New Roman"/>
        <family val="1"/>
      </rPr>
      <t>“</t>
    </r>
    <r>
      <rPr>
        <sz val="13.0"/>
        <rFont val="方正仿宋_GBK"/>
        <charset val="134"/>
      </rPr>
      <t>两个只增不减</t>
    </r>
    <r>
      <rPr>
        <sz val="13.0"/>
        <rFont val="Times New Roman"/>
        <family val="1"/>
      </rPr>
      <t>”</t>
    </r>
    <r>
      <rPr>
        <sz val="13.0"/>
        <rFont val="方正仿宋_GBK"/>
        <charset val="134"/>
      </rPr>
      <t>教育保障机制、推动教育优质均衡发展等相关支出。</t>
    </r>
    <r>
      <rPr>
        <sz val="13.0"/>
        <rFont val="Times New Roman"/>
        <family val="1"/>
      </rPr>
      <t xml:space="preserve">
    </t>
    </r>
    <r>
      <rPr>
        <sz val="13.0"/>
        <rFont val="方正仿宋_GBK"/>
        <charset val="134"/>
      </rPr>
      <t>科学技术支出预算数为</t>
    </r>
    <r>
      <rPr>
        <sz val="13.0"/>
        <rFont val="Times New Roman"/>
        <family val="1"/>
      </rPr>
      <t>36492</t>
    </r>
    <r>
      <rPr>
        <sz val="13.0"/>
        <rFont val="方正仿宋_GBK"/>
        <charset val="134"/>
      </rPr>
      <t>万元，比</t>
    </r>
    <r>
      <rPr>
        <sz val="13.0"/>
        <rFont val="Times New Roman"/>
        <family val="1"/>
      </rPr>
      <t>2021</t>
    </r>
    <r>
      <rPr>
        <sz val="13.0"/>
        <rFont val="方正仿宋_GBK"/>
        <charset val="134"/>
      </rPr>
      <t>年预算数增长</t>
    </r>
    <r>
      <rPr>
        <sz val="13.0"/>
        <rFont val="Times New Roman"/>
        <family val="1"/>
      </rPr>
      <t>17.9%</t>
    </r>
    <r>
      <rPr>
        <sz val="13.0"/>
        <rFont val="方正仿宋_GBK"/>
        <charset val="134"/>
      </rPr>
      <t>，主要用于支持科技自立自强等支出。</t>
    </r>
    <r>
      <rPr>
        <sz val="13.0"/>
        <rFont val="Times New Roman"/>
        <family val="1"/>
      </rPr>
      <t xml:space="preserve">
    </t>
    </r>
    <r>
      <rPr>
        <sz val="13.0"/>
        <rFont val="方正仿宋_GBK"/>
        <charset val="134"/>
      </rPr>
      <t>文化旅游体育与传媒支出预算数为</t>
    </r>
    <r>
      <rPr>
        <sz val="13.0"/>
        <rFont val="Times New Roman"/>
        <family val="1"/>
      </rPr>
      <t>11565</t>
    </r>
    <r>
      <rPr>
        <sz val="13.0"/>
        <rFont val="方正仿宋_GBK"/>
        <charset val="134"/>
      </rPr>
      <t>万元，比</t>
    </r>
    <r>
      <rPr>
        <sz val="13.0"/>
        <rFont val="Times New Roman"/>
        <family val="1"/>
      </rPr>
      <t>2021</t>
    </r>
    <r>
      <rPr>
        <sz val="13.0"/>
        <rFont val="方正仿宋_GBK"/>
        <charset val="134"/>
      </rPr>
      <t>年预算数下降</t>
    </r>
    <r>
      <rPr>
        <sz val="13.0"/>
        <rFont val="Times New Roman"/>
        <family val="1"/>
      </rPr>
      <t>4.02%</t>
    </r>
    <r>
      <rPr>
        <sz val="13.0"/>
        <rFont val="方正仿宋_GBK"/>
        <charset val="134"/>
      </rPr>
      <t>，主要用于文化、旅游、体育以及媒体宣传等支出。</t>
    </r>
    <r>
      <rPr>
        <sz val="13.0"/>
        <rFont val="Times New Roman"/>
        <family val="1"/>
      </rPr>
      <t xml:space="preserve">
    </t>
    </r>
    <r>
      <rPr>
        <sz val="13.0"/>
        <rFont val="方正仿宋_GBK"/>
        <charset val="134"/>
      </rPr>
      <t>社会保障和就业支出预算数为</t>
    </r>
    <r>
      <rPr>
        <sz val="13.0"/>
        <rFont val="Times New Roman"/>
        <family val="1"/>
      </rPr>
      <t>104255</t>
    </r>
    <r>
      <rPr>
        <sz val="13.0"/>
        <rFont val="方正仿宋_GBK"/>
        <charset val="134"/>
      </rPr>
      <t>万元，比</t>
    </r>
    <r>
      <rPr>
        <sz val="13.0"/>
        <rFont val="Times New Roman"/>
        <family val="1"/>
      </rPr>
      <t>2021</t>
    </r>
    <r>
      <rPr>
        <sz val="13.0"/>
        <rFont val="方正仿宋_GBK"/>
        <charset val="134"/>
      </rPr>
      <t>年预算数增长</t>
    </r>
    <r>
      <rPr>
        <sz val="13.0"/>
        <rFont val="Times New Roman"/>
        <family val="1"/>
      </rPr>
      <t>2.96%</t>
    </r>
    <r>
      <rPr>
        <sz val="13.0"/>
        <rFont val="方正仿宋_GBK"/>
        <charset val="134"/>
      </rPr>
      <t>，主要用于支持就业创业、优抚对象保障、养老服务体系建设、困难群体救助等支出。</t>
    </r>
    <r>
      <rPr>
        <sz val="13.0"/>
        <rFont val="Times New Roman"/>
        <family val="1"/>
      </rPr>
      <t xml:space="preserve">
    </t>
    </r>
    <r>
      <rPr>
        <sz val="13.0"/>
        <rFont val="方正仿宋_GBK"/>
        <charset val="134"/>
      </rPr>
      <t>卫生健康支出预算数为</t>
    </r>
    <r>
      <rPr>
        <sz val="13.0"/>
        <rFont val="Times New Roman"/>
        <family val="1"/>
      </rPr>
      <t>59978</t>
    </r>
    <r>
      <rPr>
        <sz val="13.0"/>
        <rFont val="方正仿宋_GBK"/>
        <charset val="134"/>
      </rPr>
      <t>万元，比</t>
    </r>
    <r>
      <rPr>
        <sz val="13.0"/>
        <rFont val="Times New Roman"/>
        <family val="1"/>
      </rPr>
      <t>2021</t>
    </r>
    <r>
      <rPr>
        <sz val="13.0"/>
        <rFont val="方正仿宋_GBK"/>
        <charset val="134"/>
      </rPr>
      <t>年预算数下降</t>
    </r>
    <r>
      <rPr>
        <sz val="13.0"/>
        <rFont val="Times New Roman"/>
        <family val="1"/>
      </rPr>
      <t>17.44%</t>
    </r>
    <r>
      <rPr>
        <sz val="13.0"/>
        <rFont val="方正仿宋_GBK"/>
        <charset val="134"/>
      </rPr>
      <t>，主要用于卫生公共服务等支出。</t>
    </r>
    <r>
      <rPr>
        <sz val="13.0"/>
        <rFont val="Times New Roman"/>
        <family val="1"/>
      </rPr>
      <t xml:space="preserve">
    </t>
    </r>
    <r>
      <rPr>
        <sz val="13.0"/>
        <rFont val="方正仿宋_GBK"/>
        <charset val="134"/>
      </rPr>
      <t>节能环保支出预算数为</t>
    </r>
    <r>
      <rPr>
        <sz val="13.0"/>
        <rFont val="Times New Roman"/>
        <family val="1"/>
      </rPr>
      <t>5476</t>
    </r>
    <r>
      <rPr>
        <sz val="13.0"/>
        <rFont val="方正仿宋_GBK"/>
        <charset val="134"/>
      </rPr>
      <t>万元，比</t>
    </r>
    <r>
      <rPr>
        <sz val="13.0"/>
        <rFont val="Times New Roman"/>
        <family val="1"/>
      </rPr>
      <t>2021</t>
    </r>
    <r>
      <rPr>
        <sz val="13.0"/>
        <rFont val="方正仿宋_GBK"/>
        <charset val="134"/>
      </rPr>
      <t>年预算数下降</t>
    </r>
    <r>
      <rPr>
        <sz val="13.0"/>
        <rFont val="Times New Roman"/>
        <family val="1"/>
      </rPr>
      <t>71.93%</t>
    </r>
    <r>
      <rPr>
        <sz val="13.0"/>
        <rFont val="方正仿宋_GBK"/>
        <charset val="134"/>
      </rPr>
      <t>，主要用于大气污染防治、城市黑臭水体治理、节能减排等支出。</t>
    </r>
    <r>
      <rPr>
        <sz val="13.0"/>
        <rFont val="Times New Roman"/>
        <family val="1"/>
      </rPr>
      <t xml:space="preserve">
    </t>
    </r>
    <r>
      <rPr>
        <sz val="13.0"/>
        <rFont val="方正仿宋_GBK"/>
        <charset val="134"/>
      </rPr>
      <t>城乡社区支出预算数为</t>
    </r>
    <r>
      <rPr>
        <sz val="13.0"/>
        <rFont val="Times New Roman"/>
        <family val="1"/>
      </rPr>
      <t>159191</t>
    </r>
    <r>
      <rPr>
        <sz val="13.0"/>
        <rFont val="方正仿宋_GBK"/>
        <charset val="134"/>
      </rPr>
      <t>万元，比</t>
    </r>
    <r>
      <rPr>
        <sz val="13.0"/>
        <rFont val="Times New Roman"/>
        <family val="1"/>
      </rPr>
      <t>2021</t>
    </r>
    <r>
      <rPr>
        <sz val="13.0"/>
        <rFont val="方正仿宋_GBK"/>
        <charset val="134"/>
      </rPr>
      <t>年预算数下降</t>
    </r>
    <r>
      <rPr>
        <sz val="13.0"/>
        <rFont val="Times New Roman"/>
        <family val="1"/>
      </rPr>
      <t>17.56%</t>
    </r>
    <r>
      <rPr>
        <sz val="13.0"/>
        <rFont val="方正仿宋_GBK"/>
        <charset val="134"/>
      </rPr>
      <t>，主要用于市政管护、城管执法、清扫保洁等城市管理工作，支持城乡重点项目建设。</t>
    </r>
    <r>
      <rPr>
        <sz val="13.0"/>
        <rFont val="Times New Roman"/>
        <family val="1"/>
      </rPr>
      <t xml:space="preserve">
    </t>
    </r>
    <r>
      <rPr>
        <sz val="13.0"/>
        <rFont val="方正仿宋_GBK"/>
        <charset val="134"/>
      </rPr>
      <t>农林水支出预算数为</t>
    </r>
    <r>
      <rPr>
        <sz val="13.0"/>
        <rFont val="Times New Roman"/>
        <family val="1"/>
      </rPr>
      <t>8189</t>
    </r>
    <r>
      <rPr>
        <sz val="13.0"/>
        <rFont val="方正仿宋_GBK"/>
        <charset val="134"/>
      </rPr>
      <t>万元，比</t>
    </r>
    <r>
      <rPr>
        <sz val="13.0"/>
        <rFont val="Times New Roman"/>
        <family val="1"/>
      </rPr>
      <t>2021</t>
    </r>
    <r>
      <rPr>
        <sz val="13.0"/>
        <rFont val="方正仿宋_GBK"/>
        <charset val="134"/>
      </rPr>
      <t>年预算数增长</t>
    </r>
    <r>
      <rPr>
        <sz val="13.0"/>
        <rFont val="Times New Roman"/>
        <family val="1"/>
      </rPr>
      <t>139.51%</t>
    </r>
    <r>
      <rPr>
        <sz val="13.0"/>
        <rFont val="方正仿宋_GBK"/>
        <charset val="134"/>
      </rPr>
      <t>，主要用于支持乡村振兴，持续改善农村人居环境，推进高标准农田建设，兑现各类强农惠农资金补贴等支出。</t>
    </r>
    <r>
      <rPr>
        <sz val="13.0"/>
        <rFont val="Times New Roman"/>
        <family val="1"/>
      </rPr>
      <t xml:space="preserve">
    </t>
    </r>
    <r>
      <rPr>
        <sz val="13.0"/>
        <rFont val="方正仿宋_GBK"/>
        <charset val="134"/>
      </rPr>
      <t>交通运输支出预算数为</t>
    </r>
    <r>
      <rPr>
        <sz val="13.0"/>
        <rFont val="Times New Roman"/>
        <family val="1"/>
      </rPr>
      <t>6933</t>
    </r>
    <r>
      <rPr>
        <sz val="13.0"/>
        <rFont val="方正仿宋_GBK"/>
        <charset val="134"/>
      </rPr>
      <t>万元，比</t>
    </r>
    <r>
      <rPr>
        <sz val="13.0"/>
        <rFont val="Times New Roman"/>
        <family val="1"/>
      </rPr>
      <t>2021</t>
    </r>
    <r>
      <rPr>
        <sz val="13.0"/>
        <rFont val="方正仿宋_GBK"/>
        <charset val="134"/>
      </rPr>
      <t>年预算数下降</t>
    </r>
    <r>
      <rPr>
        <sz val="13.0"/>
        <rFont val="Times New Roman"/>
        <family val="1"/>
      </rPr>
      <t>84.16%</t>
    </r>
    <r>
      <rPr>
        <sz val="13.0"/>
        <rFont val="方正仿宋_GBK"/>
        <charset val="134"/>
      </rPr>
      <t>，主要用于加强公路养护、设施维护，开展隧道桥梁安全隐患整治和水上交通安全专项整治等支出。</t>
    </r>
    <r>
      <rPr>
        <sz val="13.0"/>
        <rFont val="Times New Roman"/>
        <family val="1"/>
      </rPr>
      <t xml:space="preserve">
    </t>
    </r>
    <r>
      <rPr>
        <sz val="13.0"/>
        <rFont val="方正仿宋_GBK"/>
        <charset val="134"/>
      </rPr>
      <t>资源勘探工业信息等支出预算数为</t>
    </r>
    <r>
      <rPr>
        <sz val="13.0"/>
        <rFont val="Times New Roman"/>
        <family val="1"/>
      </rPr>
      <t>33881</t>
    </r>
    <r>
      <rPr>
        <sz val="13.0"/>
        <rFont val="方正仿宋_GBK"/>
        <charset val="134"/>
      </rPr>
      <t>万元，比</t>
    </r>
    <r>
      <rPr>
        <sz val="13.0"/>
        <rFont val="Times New Roman"/>
        <family val="1"/>
      </rPr>
      <t>2021</t>
    </r>
    <r>
      <rPr>
        <sz val="13.0"/>
        <rFont val="方正仿宋_GBK"/>
        <charset val="134"/>
      </rPr>
      <t>年预算数下降</t>
    </r>
    <r>
      <rPr>
        <sz val="13.0"/>
        <rFont val="Times New Roman"/>
        <family val="1"/>
      </rPr>
      <t>46.7%</t>
    </r>
    <r>
      <rPr>
        <sz val="13.0"/>
        <rFont val="方正仿宋_GBK"/>
        <charset val="134"/>
      </rPr>
      <t>，主要用于促进制造业、信息服务业发展，开展中小微企业财政专项扶持等支出。</t>
    </r>
    <r>
      <rPr>
        <sz val="13.0"/>
        <rFont val="Times New Roman"/>
        <family val="1"/>
      </rPr>
      <t xml:space="preserve">
    </t>
    </r>
    <r>
      <rPr>
        <sz val="13.0"/>
        <rFont val="方正仿宋_GBK"/>
        <charset val="134"/>
      </rPr>
      <t>商业服务业支出预算数为</t>
    </r>
    <r>
      <rPr>
        <sz val="13.0"/>
        <rFont val="Times New Roman"/>
        <family val="1"/>
      </rPr>
      <t>5820</t>
    </r>
    <r>
      <rPr>
        <sz val="13.0"/>
        <rFont val="方正仿宋_GBK"/>
        <charset val="134"/>
      </rPr>
      <t>万元，比</t>
    </r>
    <r>
      <rPr>
        <sz val="13.0"/>
        <rFont val="Times New Roman"/>
        <family val="1"/>
      </rPr>
      <t>2021</t>
    </r>
    <r>
      <rPr>
        <sz val="13.0"/>
        <rFont val="方正仿宋_GBK"/>
        <charset val="134"/>
      </rPr>
      <t>年预算数下降</t>
    </r>
    <r>
      <rPr>
        <sz val="13.0"/>
        <rFont val="Times New Roman"/>
        <family val="1"/>
      </rPr>
      <t>71.27%</t>
    </r>
    <r>
      <rPr>
        <sz val="13.0"/>
        <rFont val="方正仿宋_GBK"/>
        <charset val="134"/>
      </rPr>
      <t>，主要用于助推商贸流通、深化知识产权运营体系建设、保障农产品供应链等支出。</t>
    </r>
    <r>
      <rPr>
        <sz val="13.0"/>
        <rFont val="Times New Roman"/>
        <family val="1"/>
      </rPr>
      <t xml:space="preserve">
    </t>
    </r>
    <r>
      <rPr>
        <sz val="13.0"/>
        <rFont val="方正仿宋_GBK"/>
        <charset val="134"/>
      </rPr>
      <t>金融支出预算数为</t>
    </r>
    <r>
      <rPr>
        <sz val="13.0"/>
        <rFont val="Times New Roman"/>
        <family val="1"/>
      </rPr>
      <t>21700</t>
    </r>
    <r>
      <rPr>
        <sz val="13.0"/>
        <rFont val="方正仿宋_GBK"/>
        <charset val="134"/>
      </rPr>
      <t>万元，比</t>
    </r>
    <r>
      <rPr>
        <sz val="13.0"/>
        <rFont val="Times New Roman"/>
        <family val="1"/>
      </rPr>
      <t>2021</t>
    </r>
    <r>
      <rPr>
        <sz val="13.0"/>
        <rFont val="方正仿宋_GBK"/>
        <charset val="134"/>
      </rPr>
      <t>年预算数增长</t>
    </r>
    <r>
      <rPr>
        <sz val="13.0"/>
        <rFont val="Times New Roman"/>
        <family val="1"/>
      </rPr>
      <t>117%</t>
    </r>
    <r>
      <rPr>
        <sz val="13.0"/>
        <rFont val="方正仿宋_GBK"/>
        <charset val="134"/>
      </rPr>
      <t>，主要用于金融总部企业扶持，助力普惠金融发展、小微企业贷款担保等支出。</t>
    </r>
    <r>
      <rPr>
        <sz val="13.0"/>
        <rFont val="Times New Roman"/>
        <family val="1"/>
      </rPr>
      <t xml:space="preserve">
    </t>
    </r>
    <r>
      <rPr>
        <sz val="13.0"/>
        <rFont val="方正仿宋_GBK"/>
        <charset val="134"/>
      </rPr>
      <t>自然资源海洋气象等支出预算数为</t>
    </r>
    <r>
      <rPr>
        <sz val="13.0"/>
        <rFont val="Times New Roman"/>
        <family val="1"/>
      </rPr>
      <t>8627</t>
    </r>
    <r>
      <rPr>
        <sz val="13.0"/>
        <rFont val="方正仿宋_GBK"/>
        <charset val="134"/>
      </rPr>
      <t>万元，比</t>
    </r>
    <r>
      <rPr>
        <sz val="13.0"/>
        <rFont val="Times New Roman"/>
        <family val="1"/>
      </rPr>
      <t>2021</t>
    </r>
    <r>
      <rPr>
        <sz val="13.0"/>
        <rFont val="方正仿宋_GBK"/>
        <charset val="134"/>
      </rPr>
      <t>年预算数增长</t>
    </r>
    <r>
      <rPr>
        <sz val="13.0"/>
        <rFont val="Times New Roman"/>
        <family val="1"/>
      </rPr>
      <t>53.67%</t>
    </r>
    <r>
      <rPr>
        <sz val="13.0"/>
        <rFont val="方正仿宋_GBK"/>
        <charset val="134"/>
      </rPr>
      <t>，主要用于国土绿化提升、林木资源保护、森林病虫害防治、地理国情监测、生态保护修复治理等支出。</t>
    </r>
    <r>
      <rPr>
        <sz val="13.0"/>
        <rFont val="Times New Roman"/>
        <family val="1"/>
      </rPr>
      <t xml:space="preserve">
    </t>
    </r>
    <r>
      <rPr>
        <sz val="13.0"/>
        <rFont val="方正仿宋_GBK"/>
        <charset val="134"/>
      </rPr>
      <t>住房保障支出预算数为</t>
    </r>
    <r>
      <rPr>
        <sz val="13.0"/>
        <rFont val="Times New Roman"/>
        <family val="1"/>
      </rPr>
      <t>35734</t>
    </r>
    <r>
      <rPr>
        <sz val="13.0"/>
        <rFont val="方正仿宋_GBK"/>
        <charset val="134"/>
      </rPr>
      <t>万元，比</t>
    </r>
    <r>
      <rPr>
        <sz val="13.0"/>
        <rFont val="Times New Roman"/>
        <family val="1"/>
      </rPr>
      <t>2021</t>
    </r>
    <r>
      <rPr>
        <sz val="13.0"/>
        <rFont val="方正仿宋_GBK"/>
        <charset val="134"/>
      </rPr>
      <t>年预算数增长</t>
    </r>
    <r>
      <rPr>
        <sz val="13.0"/>
        <rFont val="Times New Roman"/>
        <family val="1"/>
      </rPr>
      <t>31.1%</t>
    </r>
    <r>
      <rPr>
        <sz val="13.0"/>
        <rFont val="方正仿宋_GBK"/>
        <charset val="134"/>
      </rPr>
      <t>，主要用于支持住房租赁市场发展、廉租房管理及维修维护、保障性安居工程建设、农村房屋安全隐患排查整治等支出。</t>
    </r>
    <r>
      <rPr>
        <sz val="13.0"/>
        <rFont val="Times New Roman"/>
        <family val="1"/>
      </rPr>
      <t xml:space="preserve">
    </t>
    </r>
    <r>
      <rPr>
        <sz val="13.0"/>
        <rFont val="方正仿宋_GBK"/>
        <charset val="134"/>
      </rPr>
      <t>粮油物资储备支出预算数为</t>
    </r>
    <r>
      <rPr>
        <sz val="13.0"/>
        <rFont val="Times New Roman"/>
        <family val="1"/>
      </rPr>
      <t>2</t>
    </r>
    <r>
      <rPr>
        <sz val="13.0"/>
        <rFont val="方正仿宋_GBK"/>
        <charset val="134"/>
      </rPr>
      <t>万元，主要用于化肥淡季商业储备等支出。</t>
    </r>
    <r>
      <rPr>
        <sz val="13.0"/>
        <rFont val="Times New Roman"/>
        <family val="1"/>
      </rPr>
      <t xml:space="preserve">
    </t>
    </r>
    <r>
      <rPr>
        <sz val="13.0"/>
        <rFont val="方正仿宋_GBK"/>
        <charset val="134"/>
      </rPr>
      <t>灾害防治及应急管理支出预算数为</t>
    </r>
    <r>
      <rPr>
        <sz val="13.0"/>
        <rFont val="Times New Roman"/>
        <family val="1"/>
      </rPr>
      <t>12793</t>
    </r>
    <r>
      <rPr>
        <sz val="13.0"/>
        <rFont val="方正仿宋_GBK"/>
        <charset val="134"/>
      </rPr>
      <t>万元，比</t>
    </r>
    <r>
      <rPr>
        <sz val="13.0"/>
        <rFont val="Times New Roman"/>
        <family val="1"/>
      </rPr>
      <t>2021</t>
    </r>
    <r>
      <rPr>
        <sz val="13.0"/>
        <rFont val="方正仿宋_GBK"/>
        <charset val="134"/>
      </rPr>
      <t>年预算数增长</t>
    </r>
    <r>
      <rPr>
        <sz val="13.0"/>
        <rFont val="Times New Roman"/>
        <family val="1"/>
      </rPr>
      <t>74.91%</t>
    </r>
    <r>
      <rPr>
        <sz val="13.0"/>
        <rFont val="方正仿宋_GBK"/>
        <charset val="134"/>
      </rPr>
      <t>，主要用于开展安全生产、森林防火、防汛抗旱、应急救援等支出。</t>
    </r>
    <r>
      <rPr>
        <sz val="13.0"/>
        <rFont val="Times New Roman"/>
        <family val="1"/>
      </rPr>
      <t xml:space="preserve">
   </t>
    </r>
    <r>
      <rPr>
        <sz val="13.0"/>
        <rFont val="方正仿宋_GBK"/>
        <charset val="134"/>
      </rPr>
      <t>预备费支出预算为</t>
    </r>
    <r>
      <rPr>
        <sz val="13.0"/>
        <rFont val="Times New Roman"/>
        <family val="1"/>
      </rPr>
      <t>20000</t>
    </r>
    <r>
      <rPr>
        <sz val="13.0"/>
        <rFont val="方正仿宋_GBK"/>
        <charset val="134"/>
      </rPr>
      <t>万元，与</t>
    </r>
    <r>
      <rPr>
        <sz val="13.0"/>
        <rFont val="Times New Roman"/>
        <family val="1"/>
      </rPr>
      <t>2021</t>
    </r>
    <r>
      <rPr>
        <sz val="13.0"/>
        <rFont val="方正仿宋_GBK"/>
        <charset val="134"/>
      </rPr>
      <t>年持平。</t>
    </r>
    <r>
      <rPr>
        <sz val="13.0"/>
        <rFont val="Times New Roman"/>
        <family val="1"/>
      </rPr>
      <t xml:space="preserve">
    </t>
    </r>
    <r>
      <rPr>
        <sz val="13.0"/>
        <rFont val="方正仿宋_GBK"/>
        <charset val="134"/>
      </rPr>
      <t>其他支出预算数为</t>
    </r>
    <r>
      <rPr>
        <sz val="13.0"/>
        <rFont val="Times New Roman"/>
        <family val="1"/>
      </rPr>
      <t>11000</t>
    </r>
    <r>
      <rPr>
        <sz val="13.0"/>
        <rFont val="方正仿宋_GBK"/>
        <charset val="134"/>
      </rPr>
      <t>万元。</t>
    </r>
    <r>
      <rPr>
        <sz val="13.0"/>
        <rFont val="Times New Roman"/>
        <family val="1"/>
      </rPr>
      <t xml:space="preserve">
    </t>
    </r>
    <r>
      <rPr>
        <sz val="13.0"/>
        <rFont val="方正仿宋_GBK"/>
        <charset val="134"/>
      </rPr>
      <t>债务付息支出预算数为</t>
    </r>
    <r>
      <rPr>
        <sz val="13.0"/>
        <rFont val="Times New Roman"/>
        <family val="1"/>
      </rPr>
      <t>39000</t>
    </r>
    <r>
      <rPr>
        <sz val="13.0"/>
        <rFont val="方正仿宋_GBK"/>
        <charset val="134"/>
      </rPr>
      <t>万元。</t>
    </r>
    <r>
      <rPr>
        <sz val="13.0"/>
        <rFont val="Times New Roman"/>
        <family val="1"/>
      </rPr>
      <t xml:space="preserve">
    </t>
    </r>
    <r>
      <rPr>
        <sz val="13.0"/>
        <rFont val="方正仿宋_GBK"/>
        <charset val="134"/>
      </rPr>
      <t>债务发行费用支出预算数为</t>
    </r>
    <r>
      <rPr>
        <sz val="13.0"/>
        <rFont val="Times New Roman"/>
        <family val="1"/>
      </rPr>
      <t>2</t>
    </r>
    <r>
      <rPr>
        <sz val="13.0"/>
        <rFont val="方正仿宋_GBK"/>
        <charset val="134"/>
      </rPr>
      <t>万元。</t>
    </r>
    <r>
      <rPr>
        <sz val="13.0"/>
        <rFont val="方正仿宋_GBK"/>
        <charset val="134"/>
      </rPr>
      <t xml:space="preserve"></t>
    </r>
    <phoneticPr fontId="0" type="noConversion"/>
  </si>
  <si>
    <t>表23</t>
  </si>
  <si>
    <t>2022年区本级一般公共预算转移支付收入预算表</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</si>
  <si>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</si>
  <si>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</si>
  <si>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</si>
  <si>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</si>
  <si>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</si>
  <si>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</si>
  <si>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</si>
  <si>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</si>
  <si>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</si>
  <si>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</si>
  <si>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</si>
  <si>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</si>
  <si>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</si>
  <si>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</si>
  <si>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</si>
  <si>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</si>
  <si>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</si>
  <si>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</si>
  <si>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</si>
  <si>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</si>
  <si>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</si>
  <si>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</si>
  <si>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</si>
  <si>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</si>
  <si>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</si>
  <si>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</si>
  <si>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</si>
  <si>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</si>
  <si>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</si>
  <si>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</si>
  <si>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</si>
  <si>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</si>
  <si>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</si>
  <si>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</si>
  <si>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</si>
  <si>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</si>
  <si>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</si>
  <si>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</si>
  <si>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</si>
  <si>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</si>
  <si>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外交</t>
  </si>
  <si>
    <t xml:space="preserve">      公共安全</t>
  </si>
  <si>
    <t xml:space="preserve">      粮油物资储备</t>
  </si>
  <si>
    <t xml:space="preserve">      其他收入</t>
  </si>
  <si>
    <t>表24</t>
  </si>
  <si>
    <t>2022年区本级一般公共预算转移支付支出预算表</t>
  </si>
  <si>
    <t xml:space="preserve">    税收返还</t>
  </si>
  <si>
    <t xml:space="preserve">    均衡财力和激励引导转移支付</t>
  </si>
  <si>
    <t xml:space="preserve">    农业农村发展转移支付</t>
  </si>
  <si>
    <t xml:space="preserve">    收入分配改革转移支付</t>
  </si>
  <si>
    <t xml:space="preserve">    体制算补助</t>
  </si>
  <si>
    <t xml:space="preserve">    基层政法转移支付</t>
  </si>
  <si>
    <t xml:space="preserve">    城乡义务教育等转移支付</t>
  </si>
  <si>
    <t xml:space="preserve">    城乡居民医疗保险转移支付</t>
  </si>
  <si>
    <t xml:space="preserve">    结算补助</t>
  </si>
  <si>
    <t xml:space="preserve">    其他一般性转移支付</t>
  </si>
  <si>
    <t xml:space="preserve">    计划生育补助资金</t>
  </si>
  <si>
    <t xml:space="preserve">    医疗服务能力建设补助资金</t>
  </si>
  <si>
    <t xml:space="preserve">    基本药物制度补助资金</t>
  </si>
  <si>
    <t xml:space="preserve">    公共卫生服务补助资金</t>
  </si>
  <si>
    <t xml:space="preserve">    残疾人事业发展补助资金</t>
  </si>
  <si>
    <t xml:space="preserve">    农村危房改造补助资金</t>
  </si>
  <si>
    <t xml:space="preserve">    城镇保障性安居工程专项资金</t>
  </si>
  <si>
    <t xml:space="preserve">    共同财政事权转移支付</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</si>
  <si>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</si>
  <si>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</si>
  <si>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</si>
  <si>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</si>
  <si>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一般公共服务</t>
  </si>
  <si>
    <t xml:space="preserve">    国防</t>
  </si>
  <si>
    <t xml:space="preserve">    教育</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</si>
  <si>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</si>
  <si>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</si>
  <si>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</si>
  <si>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</si>
  <si>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</si>
  <si>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</si>
  <si>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</si>
  <si>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</si>
  <si>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</si>
  <si>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自然资源海洋气象等</t>
  </si>
  <si>
    <t xml:space="preserve">    住房保障支出</t>
  </si>
  <si>
    <t>表25</t>
  </si>
  <si>
    <t>2022年全区政府性基金预算收入预算表</t>
  </si>
  <si>
    <t>表26</t>
  </si>
  <si>
    <t>2022年全区政府性基金预算支出预算表</t>
  </si>
  <si>
    <t>表27</t>
  </si>
  <si>
    <t>2022年区本级政府性基金预算收入预算表</t>
  </si>
  <si>
    <t>关于2022年区本级政府性基金预算
收入预算的说明</t>
  </si>
  <si>
    <r>
      <rPr>
        <sz val="16.0"/>
        <rFont val="Times New Roman"/>
        <family val="1"/>
      </rPr>
      <t xml:space="preserve">    2021</t>
    </r>
    <r>
      <rPr>
        <sz val="16.0"/>
        <rFont val="方正仿宋_GBK"/>
        <charset val="134"/>
      </rPr>
      <t>年区本级政府性基金预算收入执行数为</t>
    </r>
    <r>
      <rPr>
        <sz val="16.0"/>
        <rFont val="Times New Roman"/>
        <family val="1"/>
      </rPr>
      <t>1843</t>
    </r>
    <r>
      <rPr>
        <sz val="16.0"/>
        <rFont val="方正仿宋_GBK"/>
        <charset val="134"/>
      </rPr>
      <t>万元，</t>
    </r>
    <r>
      <rPr>
        <sz val="16.0"/>
        <rFont val="Times New Roman"/>
        <family val="1"/>
      </rPr>
      <t>2022</t>
    </r>
    <r>
      <rPr>
        <sz val="16.0"/>
        <rFont val="方正仿宋_GBK"/>
        <charset val="134"/>
      </rPr>
      <t>年预算数为</t>
    </r>
    <r>
      <rPr>
        <sz val="16.0"/>
        <rFont val="Times New Roman"/>
        <family val="1"/>
      </rPr>
      <t>1000</t>
    </r>
    <r>
      <rPr>
        <sz val="16.0"/>
        <rFont val="方正仿宋_GBK"/>
        <charset val="134"/>
      </rPr>
      <t>万元，较上年下降</t>
    </r>
    <r>
      <rPr>
        <sz val="16.0"/>
        <rFont val="Times New Roman"/>
        <family val="1"/>
      </rPr>
      <t>45.74%</t>
    </r>
    <r>
      <rPr>
        <sz val="16.0"/>
        <rFont val="方正仿宋_GBK"/>
        <charset val="134"/>
      </rPr>
      <t>，主要来源为污水处理费收入。</t>
    </r>
    <r>
      <rPr>
        <sz val="16.0"/>
        <rFont val="方正仿宋_GBK"/>
        <charset val="134"/>
      </rPr>
      <t xml:space="preserve"></t>
    </r>
    <phoneticPr fontId="0" type="noConversion"/>
  </si>
  <si>
    <t>表28</t>
  </si>
  <si>
    <t>2022年区本级政府性基金预算支出预算表</t>
  </si>
  <si>
    <t>关于2022年区本级政府性基金预算
支出预算的说明</t>
  </si>
  <si>
    <r>
      <rPr>
        <sz val="16.0"/>
        <rFont val="Times New Roman"/>
        <family val="1"/>
      </rPr>
      <t xml:space="preserve">    2021</t>
    </r>
    <r>
      <rPr>
        <sz val="16.0"/>
        <rFont val="方正仿宋_GBK"/>
        <charset val="134"/>
      </rPr>
      <t>年区本级政府性基金预算支出预算数为</t>
    </r>
    <r>
      <rPr>
        <sz val="16.0"/>
        <rFont val="Times New Roman"/>
        <family val="1"/>
      </rPr>
      <t>229734</t>
    </r>
    <r>
      <rPr>
        <sz val="16.0"/>
        <rFont val="方正仿宋_GBK"/>
        <charset val="134"/>
      </rPr>
      <t>万元，</t>
    </r>
    <r>
      <rPr>
        <sz val="16.0"/>
        <rFont val="Times New Roman"/>
        <family val="1"/>
      </rPr>
      <t>2022</t>
    </r>
    <r>
      <rPr>
        <sz val="16.0"/>
        <rFont val="方正仿宋_GBK"/>
        <charset val="134"/>
      </rPr>
      <t>年预算数为</t>
    </r>
    <r>
      <rPr>
        <sz val="16.0"/>
        <rFont val="Times New Roman"/>
        <family val="1"/>
      </rPr>
      <t>273075</t>
    </r>
    <r>
      <rPr>
        <sz val="16.0"/>
        <rFont val="方正仿宋_GBK"/>
        <charset val="134"/>
      </rPr>
      <t>万元，较上年增长</t>
    </r>
    <r>
      <rPr>
        <sz val="16.0"/>
        <rFont val="Times New Roman"/>
        <family val="1"/>
      </rPr>
      <t>18.87%</t>
    </r>
    <r>
      <rPr>
        <sz val="16.0"/>
        <rFont val="方正仿宋_GBK"/>
        <charset val="134"/>
      </rPr>
      <t>。</t>
    </r>
    <r>
      <rPr>
        <sz val="16.0"/>
        <rFont val="Times New Roman"/>
        <family val="1"/>
      </rPr>
      <t xml:space="preserve">
    </t>
    </r>
    <r>
      <rPr>
        <sz val="16.0"/>
        <rFont val="方正仿宋_GBK"/>
        <charset val="134"/>
      </rPr>
      <t>社会保障和就业支出预算数为</t>
    </r>
    <r>
      <rPr>
        <sz val="16.0"/>
        <rFont val="Times New Roman"/>
        <family val="1"/>
      </rPr>
      <t>253</t>
    </r>
    <r>
      <rPr>
        <sz val="16.0"/>
        <rFont val="方正仿宋_GBK"/>
        <charset val="134"/>
      </rPr>
      <t>万元，比</t>
    </r>
    <r>
      <rPr>
        <sz val="16.0"/>
        <rFont val="Times New Roman"/>
        <family val="1"/>
      </rPr>
      <t>2021</t>
    </r>
    <r>
      <rPr>
        <sz val="16.0"/>
        <rFont val="方正仿宋_GBK"/>
        <charset val="134"/>
      </rPr>
      <t>年持平，主要用于三峡库区后期移民扶持。</t>
    </r>
    <r>
      <rPr>
        <sz val="16.0"/>
        <rFont val="Times New Roman"/>
        <family val="1"/>
      </rPr>
      <t xml:space="preserve">
    </t>
    </r>
    <r>
      <rPr>
        <sz val="16.0"/>
        <rFont val="方正仿宋_GBK"/>
        <charset val="134"/>
      </rPr>
      <t>城乡社区支出预算数为</t>
    </r>
    <r>
      <rPr>
        <sz val="16.0"/>
        <rFont val="Times New Roman"/>
        <family val="1"/>
      </rPr>
      <t>219429</t>
    </r>
    <r>
      <rPr>
        <sz val="16.0"/>
        <rFont val="方正仿宋_GBK"/>
        <charset val="134"/>
      </rPr>
      <t>万元，比</t>
    </r>
    <r>
      <rPr>
        <sz val="16.0"/>
        <rFont val="Times New Roman"/>
        <family val="1"/>
      </rPr>
      <t>2021</t>
    </r>
    <r>
      <rPr>
        <sz val="16.0"/>
        <rFont val="方正仿宋_GBK"/>
        <charset val="134"/>
      </rPr>
      <t>年增长</t>
    </r>
    <r>
      <rPr>
        <sz val="16.0"/>
        <rFont val="Times New Roman"/>
        <family val="1"/>
      </rPr>
      <t>17.79%</t>
    </r>
    <r>
      <rPr>
        <sz val="16.0"/>
        <rFont val="方正仿宋_GBK"/>
        <charset val="134"/>
      </rPr>
      <t>，主要是用于重点建设项目。</t>
    </r>
    <r>
      <rPr>
        <sz val="16.0"/>
        <rFont val="Times New Roman"/>
        <family val="1"/>
      </rPr>
      <t xml:space="preserve">
    </t>
    </r>
    <r>
      <rPr>
        <sz val="16.0"/>
        <rFont val="方正仿宋_GBK"/>
        <charset val="134"/>
      </rPr>
      <t>农林水支出预算数为</t>
    </r>
    <r>
      <rPr>
        <sz val="16.0"/>
        <rFont val="Times New Roman"/>
        <family val="1"/>
      </rPr>
      <t>7338</t>
    </r>
    <r>
      <rPr>
        <sz val="16.0"/>
        <rFont val="方正仿宋_GBK"/>
        <charset val="134"/>
      </rPr>
      <t>万元，比</t>
    </r>
    <r>
      <rPr>
        <sz val="16.0"/>
        <rFont val="Times New Roman"/>
        <family val="1"/>
      </rPr>
      <t>2021</t>
    </r>
    <r>
      <rPr>
        <sz val="16.0"/>
        <rFont val="方正仿宋_GBK"/>
        <charset val="134"/>
      </rPr>
      <t>年下降</t>
    </r>
    <r>
      <rPr>
        <sz val="16.0"/>
        <rFont val="Times New Roman"/>
        <family val="1"/>
      </rPr>
      <t>22.28%</t>
    </r>
    <r>
      <rPr>
        <sz val="16.0"/>
        <rFont val="方正仿宋_GBK"/>
        <charset val="134"/>
      </rPr>
      <t>，主要用于三峡库区后续后扶工作、清漂作业、库区渡运补贴等。</t>
    </r>
    <r>
      <rPr>
        <sz val="16.0"/>
        <rFont val="Times New Roman"/>
        <family val="1"/>
      </rPr>
      <t xml:space="preserve">
    </t>
    </r>
    <r>
      <rPr>
        <sz val="16.0"/>
        <rFont val="方正仿宋_GBK"/>
        <charset val="134"/>
      </rPr>
      <t>其他支出预算数为</t>
    </r>
    <r>
      <rPr>
        <sz val="16.0"/>
        <rFont val="Times New Roman"/>
        <family val="1"/>
      </rPr>
      <t>6053</t>
    </r>
    <r>
      <rPr>
        <sz val="16.0"/>
        <rFont val="方正仿宋_GBK"/>
        <charset val="134"/>
      </rPr>
      <t>万元，比</t>
    </r>
    <r>
      <rPr>
        <sz val="16.0"/>
        <rFont val="Times New Roman"/>
        <family val="1"/>
      </rPr>
      <t>2021</t>
    </r>
    <r>
      <rPr>
        <sz val="16.0"/>
        <rFont val="方正仿宋_GBK"/>
        <charset val="134"/>
      </rPr>
      <t>年增长</t>
    </r>
    <r>
      <rPr>
        <sz val="16.0"/>
        <rFont val="Times New Roman"/>
        <family val="1"/>
      </rPr>
      <t>381.16%</t>
    </r>
    <r>
      <rPr>
        <sz val="16.0"/>
        <rFont val="方正仿宋_GBK"/>
        <charset val="134"/>
      </rPr>
      <t>，主要用于债券相关支出。</t>
    </r>
    <r>
      <rPr>
        <sz val="16.0"/>
        <rFont val="Times New Roman"/>
        <family val="1"/>
      </rPr>
      <t xml:space="preserve">
    </t>
    </r>
    <r>
      <rPr>
        <sz val="16.0"/>
        <rFont val="方正仿宋_GBK"/>
        <charset val="134"/>
      </rPr>
      <t>债务付息支出预算数为</t>
    </r>
    <r>
      <rPr>
        <sz val="16.0"/>
        <rFont val="Times New Roman"/>
        <family val="1"/>
      </rPr>
      <t>40000</t>
    </r>
    <r>
      <rPr>
        <sz val="16.0"/>
        <rFont val="方正仿宋_GBK"/>
        <charset val="134"/>
      </rPr>
      <t>万元，比</t>
    </r>
    <r>
      <rPr>
        <sz val="16.0"/>
        <rFont val="Times New Roman"/>
        <family val="1"/>
      </rPr>
      <t>2021</t>
    </r>
    <r>
      <rPr>
        <sz val="16.0"/>
        <rFont val="方正仿宋_GBK"/>
        <charset val="134"/>
      </rPr>
      <t>年增长</t>
    </r>
    <r>
      <rPr>
        <sz val="16.0"/>
        <rFont val="Times New Roman"/>
        <family val="1"/>
      </rPr>
      <t>23.13%</t>
    </r>
    <r>
      <rPr>
        <sz val="16.0"/>
        <rFont val="方正仿宋_GBK"/>
        <charset val="134"/>
      </rPr>
      <t>，主要是用于偿还存量债务利息、政府专项债券利息。</t>
    </r>
    <r>
      <rPr>
        <sz val="16.0"/>
        <rFont val="Times New Roman"/>
        <family val="1"/>
      </rPr>
      <t xml:space="preserve">
    </t>
    </r>
    <r>
      <rPr>
        <sz val="16.0"/>
        <rFont val="方正仿宋_GBK"/>
        <charset val="134"/>
      </rPr>
      <t>债务发行费用支出预算数为</t>
    </r>
    <r>
      <rPr>
        <sz val="16.0"/>
        <rFont val="Times New Roman"/>
        <family val="1"/>
      </rPr>
      <t>2</t>
    </r>
    <r>
      <rPr>
        <sz val="16.0"/>
        <rFont val="方正仿宋_GBK"/>
        <charset val="134"/>
      </rPr>
      <t>万元，比</t>
    </r>
    <r>
      <rPr>
        <sz val="16.0"/>
        <rFont val="Times New Roman"/>
        <family val="1"/>
      </rPr>
      <t>2021</t>
    </r>
    <r>
      <rPr>
        <sz val="16.0"/>
        <rFont val="方正仿宋_GBK"/>
        <charset val="134"/>
      </rPr>
      <t>年下降</t>
    </r>
    <r>
      <rPr>
        <sz val="16.0"/>
        <rFont val="Times New Roman"/>
        <family val="1"/>
      </rPr>
      <t>33.33%</t>
    </r>
    <r>
      <rPr>
        <sz val="16.0"/>
        <rFont val="方正仿宋_GBK"/>
        <charset val="134"/>
      </rPr>
      <t>。</t>
    </r>
    <r>
      <rPr>
        <sz val="16.0"/>
        <rFont val="方正仿宋_GBK"/>
        <charset val="134"/>
      </rPr>
      <t xml:space="preserve"></t>
    </r>
    <phoneticPr fontId="0" type="noConversion"/>
  </si>
  <si>
    <t>表29</t>
  </si>
  <si>
    <t>2022年区本级政府性基金预算转移支付收入预算表</t>
  </si>
  <si>
    <t xml:space="preserve">    债务付息</t>
  </si>
  <si>
    <t xml:space="preserve">    其他支出</t>
  </si>
  <si>
    <t xml:space="preserve">    债务发行费用</t>
  </si>
  <si>
    <t>表30</t>
  </si>
  <si>
    <t>2022年区本级政府性基金预算转移支付支出预算表</t>
  </si>
  <si>
    <t>科学技术</t>
  </si>
  <si>
    <t>文化旅游体育与传媒</t>
  </si>
  <si>
    <t>节能环保</t>
  </si>
  <si>
    <t>交通运输</t>
  </si>
  <si>
    <t>资源勘探工业信息等</t>
  </si>
  <si>
    <t>表31</t>
  </si>
  <si>
    <t>2022年全区国有资本经营预算收入预算表</t>
  </si>
  <si>
    <t>表32</t>
  </si>
  <si>
    <t>2022年全区国有资本经营预算支出预算表</t>
  </si>
  <si>
    <t>表33</t>
  </si>
  <si>
    <t>2022年区本级国有资本经营预算收入预算表</t>
  </si>
  <si>
    <t>关于2022年区本级国有资本经营预算
收入预算的说明</t>
  </si>
  <si>
    <r>
      <rPr>
        <sz val="16.0"/>
        <rFont val="Times New Roman"/>
        <family val="1"/>
      </rPr>
      <t xml:space="preserve">    2021</t>
    </r>
    <r>
      <rPr>
        <sz val="16.0"/>
        <rFont val="方正仿宋_GBK"/>
        <charset val="134"/>
      </rPr>
      <t>年区本级国有资本经营预算收入执行数为</t>
    </r>
    <r>
      <rPr>
        <sz val="16.0"/>
        <rFont val="Times New Roman"/>
        <family val="1"/>
      </rPr>
      <t>3431</t>
    </r>
    <r>
      <rPr>
        <sz val="16.0"/>
        <rFont val="方正仿宋_GBK"/>
        <charset val="134"/>
      </rPr>
      <t>万元，</t>
    </r>
    <r>
      <rPr>
        <sz val="16.0"/>
        <rFont val="Times New Roman"/>
        <family val="1"/>
      </rPr>
      <t>2022</t>
    </r>
    <r>
      <rPr>
        <sz val="16.0"/>
        <rFont val="方正仿宋_GBK"/>
        <charset val="134"/>
      </rPr>
      <t>年预算数为</t>
    </r>
    <r>
      <rPr>
        <sz val="16.0"/>
        <rFont val="Times New Roman"/>
        <family val="1"/>
      </rPr>
      <t>2100</t>
    </r>
    <r>
      <rPr>
        <sz val="16.0"/>
        <rFont val="方正仿宋_GBK"/>
        <charset val="134"/>
      </rPr>
      <t>万元，较上年下降</t>
    </r>
    <r>
      <rPr>
        <sz val="16.0"/>
        <rFont val="Times New Roman"/>
        <family val="1"/>
      </rPr>
      <t>37.79%</t>
    </r>
    <r>
      <rPr>
        <sz val="16.0"/>
        <rFont val="方正仿宋_GBK"/>
        <charset val="134"/>
      </rPr>
      <t>。</t>
    </r>
    <r>
      <rPr>
        <sz val="16.0"/>
        <rFont val="Times New Roman"/>
        <family val="1"/>
      </rPr>
      <t xml:space="preserve">
    </t>
    </r>
    <r>
      <rPr>
        <sz val="16.0"/>
        <rFont val="方正仿宋_GBK"/>
        <charset val="134"/>
      </rPr>
      <t>利润收入预算数为</t>
    </r>
    <r>
      <rPr>
        <sz val="16.0"/>
        <rFont val="Times New Roman"/>
        <family val="1"/>
      </rPr>
      <t>2100</t>
    </r>
    <r>
      <rPr>
        <sz val="16.0"/>
        <rFont val="方正仿宋_GBK"/>
        <charset val="134"/>
      </rPr>
      <t>万元，比</t>
    </r>
    <r>
      <rPr>
        <sz val="16.0"/>
        <rFont val="Times New Roman"/>
        <family val="1"/>
      </rPr>
      <t>2021</t>
    </r>
    <r>
      <rPr>
        <sz val="16.0"/>
        <rFont val="方正仿宋_GBK"/>
        <charset val="134"/>
      </rPr>
      <t>年执行数减少</t>
    </r>
    <r>
      <rPr>
        <sz val="16.0"/>
        <rFont val="Times New Roman"/>
        <family val="1"/>
      </rPr>
      <t>758</t>
    </r>
    <r>
      <rPr>
        <sz val="16.0"/>
        <rFont val="方正仿宋_GBK"/>
        <charset val="134"/>
      </rPr>
      <t>万元，下降</t>
    </r>
    <r>
      <rPr>
        <sz val="16.0"/>
        <rFont val="Times New Roman"/>
        <family val="1"/>
      </rPr>
      <t>26.52%</t>
    </r>
    <r>
      <rPr>
        <sz val="16.0"/>
        <rFont val="方正仿宋_GBK"/>
        <charset val="134"/>
      </rPr>
      <t>，主要根据国有企业预测</t>
    </r>
    <r>
      <rPr>
        <sz val="16.0"/>
        <rFont val="Times New Roman"/>
        <family val="1"/>
      </rPr>
      <t>2022</t>
    </r>
    <r>
      <rPr>
        <sz val="16.0"/>
        <rFont val="方正仿宋_GBK"/>
        <charset val="134"/>
      </rPr>
      <t>年营业情况测算。</t>
    </r>
    <r>
      <rPr>
        <sz val="16.0"/>
        <rFont val="方正仿宋_GBK"/>
        <charset val="134"/>
      </rPr>
      <t xml:space="preserve"></t>
    </r>
    <phoneticPr fontId="0" type="noConversion"/>
  </si>
  <si>
    <t>表34</t>
  </si>
  <si>
    <t>2022年区本级国有资本经营预算支出预算表</t>
  </si>
  <si>
    <t>关于2022年区本级国有资本经营预算
支出预算的说明</t>
  </si>
  <si>
    <r>
      <rPr>
        <sz val="16.0"/>
        <rFont val="Times New Roman"/>
        <family val="1"/>
      </rPr>
      <t xml:space="preserve">    2021</t>
    </r>
    <r>
      <rPr>
        <sz val="16.0"/>
        <rFont val="方正仿宋_GBK"/>
        <charset val="134"/>
      </rPr>
      <t>年区本级国有资本经营预算支出预算数为</t>
    </r>
    <r>
      <rPr>
        <sz val="16.0"/>
        <rFont val="Times New Roman"/>
        <family val="1"/>
      </rPr>
      <t>3667</t>
    </r>
    <r>
      <rPr>
        <sz val="16.0"/>
        <rFont val="方正仿宋_GBK"/>
        <charset val="134"/>
      </rPr>
      <t>万元，</t>
    </r>
    <r>
      <rPr>
        <sz val="16.0"/>
        <rFont val="Times New Roman"/>
        <family val="1"/>
      </rPr>
      <t>2022</t>
    </r>
    <r>
      <rPr>
        <sz val="16.0"/>
        <rFont val="方正仿宋_GBK"/>
        <charset val="134"/>
      </rPr>
      <t>年预算数为</t>
    </r>
    <r>
      <rPr>
        <sz val="16.0"/>
        <rFont val="Times New Roman"/>
        <family val="1"/>
      </rPr>
      <t xml:space="preserve">  3342</t>
    </r>
    <r>
      <rPr>
        <sz val="16.0"/>
        <rFont val="方正仿宋_GBK"/>
        <charset val="134"/>
      </rPr>
      <t>万元，较上年下降</t>
    </r>
    <r>
      <rPr>
        <sz val="16.0"/>
        <rFont val="Times New Roman"/>
        <family val="1"/>
      </rPr>
      <t>8.86%</t>
    </r>
    <r>
      <rPr>
        <sz val="16.0"/>
        <rFont val="方正仿宋_GBK"/>
        <charset val="134"/>
      </rPr>
      <t>。</t>
    </r>
    <r>
      <rPr>
        <sz val="16.0"/>
        <rFont val="方正仿宋_GBK"/>
        <charset val="134"/>
      </rPr>
      <t xml:space="preserve"></t>
    </r>
    <phoneticPr fontId="0" type="noConversion"/>
  </si>
  <si>
    <t>表35</t>
  </si>
  <si>
    <t>2022年全区社会保险基金预算收入预算表</t>
  </si>
  <si>
    <t>执行数为上年
执行数的%</t>
  </si>
  <si>
    <t>表36</t>
  </si>
  <si>
    <t>2022年全区社会保险基金预算支出预算表</t>
  </si>
  <si>
    <t>关于2022年全区社会保险基金预算的说明</t>
  </si>
  <si>
    <r>
      <rPr>
        <sz val="16.0"/>
        <color rgb="FF000000"/>
        <rFont val="Times New Roman"/>
        <family val="1"/>
      </rPr>
      <t xml:space="preserve">    </t>
    </r>
    <r>
      <rPr>
        <sz val="16.0"/>
        <color rgb="FF000000"/>
        <rFont val="方正仿宋_GBK"/>
        <charset val="134"/>
      </rPr>
      <t>社会保险基金预算是对社会保险缴款、一般公共预算安排和其他方式筹集的资金，专项用于社会保险的收支预算。社会保险基金实行全市统筹的体制，区级无社会保险基金预算收入和支出。</t>
    </r>
    <r>
      <rPr>
        <sz val="16.0"/>
        <color rgb="FF000000"/>
        <rFont val="方正仿宋_GBK"/>
        <charset val="134"/>
      </rPr>
      <t xml:space="preserve"></t>
    </r>
    <phoneticPr fontId="0" type="noConversion"/>
  </si>
  <si>
    <t>表37</t>
  </si>
  <si>
    <t>重庆市江北区2021年地方政府债务限额及余额情况表</t>
  </si>
  <si>
    <t>单位：亿元</t>
  </si>
  <si>
    <t>地   区</t>
  </si>
  <si>
    <t>2021年债务限额</t>
  </si>
  <si>
    <t>2021年债务余额预计执行数</t>
  </si>
  <si>
    <t>一般债务</t>
  </si>
  <si>
    <t>专项债务</t>
  </si>
  <si>
    <t>公  式</t>
  </si>
  <si>
    <t>A=B+C</t>
  </si>
  <si>
    <t>B</t>
  </si>
  <si>
    <t>C</t>
  </si>
  <si>
    <t>D=E+F</t>
  </si>
  <si>
    <t>E</t>
  </si>
  <si>
    <t>F</t>
  </si>
  <si>
    <t>江北区</t>
  </si>
  <si>
    <t>注：1.本表反映上一年度本地区、本级及所属地区政府债务限额及余额预计执行数。</t>
  </si>
  <si>
    <t xml:space="preserve">    2.本表由县级以上地方各级财政部门在本级人民代表大会批准预算后二十日内公开。</t>
  </si>
  <si>
    <t>表38</t>
  </si>
  <si>
    <t>重庆市江北区2021年和2022年地方政府一般债务余额情况表</t>
  </si>
  <si>
    <t>预算数</t>
  </si>
  <si>
    <t>执行数</t>
  </si>
  <si>
    <t>一、2020年末地方政府一般债务余额实际数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</si>
  <si>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</si>
  <si>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</si>
  <si>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</si>
  <si>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</si>
  <si>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</si>
  <si>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</si>
  <si>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</si>
  <si>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</si>
  <si>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</si>
  <si>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表39</t>
  </si>
  <si>
    <t>重庆市江北区2021年和2022年地方政府专项债务余额情况表</t>
  </si>
  <si>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</si>
  <si>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</si>
  <si>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</si>
  <si>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</si>
  <si>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</si>
  <si>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</si>
  <si>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</si>
  <si>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</si>
  <si>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表40</t>
  </si>
  <si>
    <t>重庆市江北区地方政府债券发行及还本付息情况表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</si>
  <si>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</si>
  <si>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</si>
  <si>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</si>
  <si>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</si>
  <si>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</si>
  <si>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</si>
  <si>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</si>
  <si>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</si>
  <si>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</si>
  <si>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</si>
  <si>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</si>
  <si>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</si>
  <si>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</si>
  <si>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</si>
  <si>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</si>
  <si>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</si>
  <si>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</si>
  <si>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</si>
  <si>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</si>
  <si>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</si>
  <si>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</si>
  <si>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</si>
  <si>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</si>
  <si>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</si>
  <si>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</si>
  <si>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</si>
  <si>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</si>
  <si>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</si>
  <si>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</si>
  <si>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</si>
  <si>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</si>
  <si>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表41</t>
  </si>
  <si>
    <t>重庆市江北区2022年地方政府债务限额提前下达情况表</t>
  </si>
  <si>
    <t>项目</t>
  </si>
  <si>
    <t>下级</t>
  </si>
  <si>
    <t>一：2021年地方政府债务限额</t>
  </si>
  <si>
    <t>其中： 一般债务限额</t>
  </si>
  <si>
    <t xml:space="preserve">       专项债务限额</t>
  </si>
  <si>
    <t>二：提前下达的2022年地方政府债务限额</t>
  </si>
  <si>
    <t>注：本表反映本地区及本级预算中列示提前下达的新增地方政府债务限额情况，由县级以上地方各级财政部门在本级人民代表大会批准预算后二十日内公开。</t>
  </si>
  <si>
    <t>表42</t>
  </si>
  <si>
    <t>重庆市江北区本级2022年年初新增地方政府债券资金安排表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</si>
  <si>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</si>
  <si>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</si>
  <si>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</si>
  <si>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</si>
  <si>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</si>
  <si>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</si>
  <si>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</si>
  <si>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</si>
  <si>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</si>
  <si>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</si>
  <si>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</si>
  <si>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表43</t>
  </si>
  <si>
    <t>重庆市江北区2021年直达资金安排及使用情况表</t>
  </si>
  <si>
    <t>预算下达数</t>
  </si>
  <si>
    <t>实际支出数</t>
  </si>
  <si>
    <t>资金用途</t>
  </si>
  <si>
    <t>主管部门</t>
  </si>
  <si>
    <t>普惠金融发展专项（创业担保贷款贴息）</t>
  </si>
  <si>
    <t>[2130804]创业担保贷款贴息</t>
  </si>
  <si>
    <t>区就业和人才中心</t>
  </si>
  <si>
    <t>困难群众救助补助资金(低保）</t>
  </si>
  <si>
    <t>[2081901]城市最低生活保障金支出</t>
  </si>
  <si>
    <t>区民政局</t>
  </si>
  <si>
    <t>残疾人事业（一般公共预算）</t>
  </si>
  <si>
    <t>[2081104]残疾人康复</t>
  </si>
  <si>
    <t>区残联</t>
  </si>
  <si>
    <t>残疾人事业发展</t>
  </si>
  <si>
    <t>优抚对象抚恤和生活优待补助</t>
  </si>
  <si>
    <t>[2080899]其他优抚支出</t>
  </si>
  <si>
    <t>区退役军人事务局</t>
  </si>
  <si>
    <t>英雄烈士纪念设施工程资金</t>
  </si>
  <si>
    <t>[2080804]优抚事业单位支出</t>
  </si>
  <si>
    <t>医疗服务和保障能力提升</t>
  </si>
  <si>
    <t>[2101502]一般行政管理事务</t>
  </si>
  <si>
    <t>区医保局</t>
  </si>
  <si>
    <t>[2101504]信息化建设</t>
  </si>
  <si>
    <t>农田建设补助资金</t>
  </si>
  <si>
    <t>[2130153]农田建设</t>
  </si>
  <si>
    <t>区农业农村委</t>
  </si>
  <si>
    <t>中央渔业发展补助资金</t>
  </si>
  <si>
    <t>[2130122]农业生产发展</t>
  </si>
  <si>
    <t>地方公路养护补差</t>
  </si>
  <si>
    <t>[2140106]公路养护</t>
  </si>
  <si>
    <t>区公路事务中心</t>
  </si>
  <si>
    <t>国省道桥隧检测维护</t>
  </si>
  <si>
    <t>港航安全环保专项整治经费</t>
  </si>
  <si>
    <t>[2140123]航道维护</t>
  </si>
  <si>
    <t>区港航事务中心</t>
  </si>
  <si>
    <t>区县运管处所专项经费</t>
  </si>
  <si>
    <t>[2140102]一般行政管理事务</t>
  </si>
  <si>
    <t>区道路运输事务中心</t>
  </si>
  <si>
    <t>城市棚户区改造项目补助资金</t>
  </si>
  <si>
    <t>[2210103]棚户区改造</t>
  </si>
  <si>
    <t>区住建委</t>
  </si>
  <si>
    <t>城镇老旧小区改造</t>
  </si>
  <si>
    <t>[2210108]老旧小区改造</t>
  </si>
  <si>
    <t>区城市建设发展研究中心</t>
  </si>
  <si>
    <t>财政支持住房租赁市场发展专项资金（第六批）</t>
  </si>
  <si>
    <t>[2210109]住房租赁市场发展</t>
  </si>
  <si>
    <t>区房地产事务中心</t>
  </si>
  <si>
    <t>生均公用经费</t>
  </si>
  <si>
    <t>[2050203]初中教育</t>
  </si>
  <si>
    <t>区教委</t>
  </si>
  <si>
    <t>[2050202]小学教育</t>
  </si>
  <si>
    <t>义务教育保障机制经济困难学生生活费</t>
  </si>
  <si>
    <t>中职学生资助资金</t>
  </si>
  <si>
    <t>[2050303]技校教育</t>
  </si>
  <si>
    <t>[2050302]中等职业教育</t>
  </si>
  <si>
    <t>[2050204]高中教育</t>
  </si>
  <si>
    <t>普通高中学生资助资金</t>
  </si>
  <si>
    <t>[2300245]教育共同财政事权转移支付支出</t>
  </si>
  <si>
    <t>五宝实验学校中学部综合改造工程</t>
  </si>
  <si>
    <t>区五宝实验学校</t>
  </si>
  <si>
    <t>义务教育经济困难学生生活费</t>
  </si>
  <si>
    <t>区复盛实验学校</t>
  </si>
  <si>
    <t>区两江国际学校鱼嘴实验校</t>
  </si>
  <si>
    <t>区郭家沱小学校</t>
  </si>
  <si>
    <t>区石马村小学校</t>
  </si>
  <si>
    <t>区胜利村小学校</t>
  </si>
  <si>
    <t>区五里坪小学校</t>
  </si>
  <si>
    <t>区港城小学校</t>
  </si>
  <si>
    <t>米亭子小学综合楼外墙排危改造工程（二期）</t>
  </si>
  <si>
    <t>区米亭子小学校</t>
  </si>
  <si>
    <t>区培新小学校</t>
  </si>
  <si>
    <t>区五里店小学校</t>
  </si>
  <si>
    <t>区新村致远实验小学校</t>
  </si>
  <si>
    <t>区劳卫小学校</t>
  </si>
  <si>
    <t>区鲤鱼池小学校</t>
  </si>
  <si>
    <t>区钢锋小学校</t>
  </si>
  <si>
    <t>区华新实验小学校</t>
  </si>
  <si>
    <t>区苗儿石小学校</t>
  </si>
  <si>
    <t>区蜀都小学校</t>
  </si>
  <si>
    <t>区建北小学校</t>
  </si>
  <si>
    <t>区观音桥小学校</t>
  </si>
  <si>
    <t>区玉带山小学校</t>
  </si>
  <si>
    <t>教室和教学楼廊道修缮</t>
  </si>
  <si>
    <t>区洋河花园实验小学校</t>
  </si>
  <si>
    <t>载英中学校</t>
  </si>
  <si>
    <t>区寸滩实验学校</t>
  </si>
  <si>
    <t>第十八中学校</t>
  </si>
  <si>
    <t>字水中学</t>
  </si>
  <si>
    <t>蜀都中学校</t>
  </si>
  <si>
    <t>十八中两江实验中学校</t>
  </si>
  <si>
    <t>女子职业高级中学校</t>
  </si>
  <si>
    <t>两江职业教育中心</t>
  </si>
  <si>
    <t>区华渝实验学校（重庆市教科院华渝实验学校）</t>
  </si>
  <si>
    <t>区东风实验学校</t>
  </si>
  <si>
    <t>区和济小学校</t>
  </si>
  <si>
    <t>二零三中学校</t>
  </si>
  <si>
    <t>区科技小学校</t>
  </si>
  <si>
    <t>徐悲鸿小学校</t>
  </si>
  <si>
    <t>区滨江小学校</t>
  </si>
  <si>
    <t>区雨花小学校</t>
  </si>
  <si>
    <t>望江中学校</t>
  </si>
  <si>
    <t>区望江小学校</t>
  </si>
  <si>
    <t>鲁能巴蜀中学</t>
  </si>
  <si>
    <t>行知学校</t>
  </si>
  <si>
    <t>基本药物制度补助资金</t>
  </si>
  <si>
    <t>[2080501]行政单位离退休</t>
  </si>
  <si>
    <t>区卫生健康委</t>
  </si>
  <si>
    <t>[2100399]其他基层医疗卫生机构支出</t>
  </si>
  <si>
    <t>计划生育转移支付资金</t>
  </si>
  <si>
    <t>[2100717]计划生育服务</t>
  </si>
  <si>
    <t>计生奖扶特扶</t>
  </si>
  <si>
    <t>卫生健康人才培养培训</t>
  </si>
  <si>
    <t>[2100499]其他公共卫生支出</t>
  </si>
  <si>
    <t>公立医院综合改革</t>
  </si>
  <si>
    <t>[2100201]综合医院</t>
  </si>
  <si>
    <t>中医药事业专承与发展</t>
  </si>
  <si>
    <t>[2100601]中医（民族医）药专项</t>
  </si>
  <si>
    <t>基本公共卫生服务资金</t>
  </si>
  <si>
    <t>[2100408]基本公共卫生服务</t>
  </si>
  <si>
    <t>其他就业补助支出</t>
  </si>
  <si>
    <t>[2080799]其他就业补助支出</t>
  </si>
  <si>
    <t>区财政局（社保专户）</t>
  </si>
  <si>
    <t>其他优抚对象医疗支出</t>
  </si>
  <si>
    <t>[2101499]其他优抚对象医疗支出</t>
  </si>
  <si>
    <t>优抚医疗资金</t>
  </si>
  <si>
    <t>[2100199]其他卫生健康管理事务支出</t>
  </si>
  <si>
    <t>城乡医疗救助补助资金</t>
  </si>
  <si>
    <t>[2101301]城乡医疗救助</t>
  </si>
  <si>
    <t>全区工资统发</t>
  </si>
  <si>
    <t>[2040201]行政运行</t>
  </si>
  <si>
    <t>区财政局（财政代付专户）</t>
  </si>
  <si>
    <t>表44</t>
  </si>
  <si>
    <t>重庆市江北区2022年区本级“三公”经费预算支出表</t>
  </si>
  <si>
    <r>
      <rPr>
        <b/>
        <sz val="14.0"/>
        <color rgb="FF000000"/>
        <rFont val="方正仿宋_GBK"/>
        <charset val="134"/>
      </rPr>
      <t>项目</t>
    </r>
    <r>
      <rPr>
        <b/>
        <sz val="14.0"/>
        <color rgb="FF000000"/>
        <rFont val="方正仿宋_GBK"/>
        <charset val="134"/>
      </rPr>
      <t xml:space="preserve"></t>
    </r>
    <phoneticPr fontId="0" type="noConversion"/>
  </si>
  <si>
    <r>
      <rPr>
        <b/>
        <sz val="14.0"/>
        <color rgb="FF000000"/>
        <rFont val="方正仿宋_GBK"/>
        <charset val="134"/>
      </rPr>
      <t>预算数</t>
    </r>
    <r>
      <rPr>
        <b/>
        <sz val="14.0"/>
        <color rgb="FF000000"/>
        <rFont val="方正仿宋_GBK"/>
        <charset val="134"/>
      </rPr>
      <t xml:space="preserve"></t>
    </r>
    <phoneticPr fontId="0" type="noConversion"/>
  </si>
  <si>
    <r>
      <rPr>
        <b/>
        <sz val="14.0"/>
        <color rgb="FF000000"/>
        <rFont val="方正仿宋_GBK"/>
        <charset val="134"/>
      </rPr>
      <t>合计</t>
    </r>
    <r>
      <rPr>
        <b/>
        <sz val="14.0"/>
        <color rgb="FF000000"/>
        <rFont val="方正仿宋_GBK"/>
        <charset val="134"/>
      </rPr>
      <t xml:space="preserve"></t>
    </r>
    <phoneticPr fontId="0" type="noConversion"/>
  </si>
  <si>
    <r>
      <rPr>
        <sz val="14.0"/>
        <color rgb="FF000000"/>
        <rFont val="Times New Roman"/>
        <family val="1"/>
      </rPr>
      <t>1</t>
    </r>
    <r>
      <rPr>
        <sz val="14.0"/>
        <color rgb="FF000000"/>
        <rFont val="方正仿宋_GBK"/>
        <charset val="134"/>
      </rPr>
      <t>．因公出国（境）费用</t>
    </r>
    <r>
      <rPr>
        <sz val="14.0"/>
        <color rgb="FF000000"/>
        <rFont val="方正仿宋_GBK"/>
        <charset val="134"/>
      </rPr>
      <t xml:space="preserve"></t>
    </r>
    <phoneticPr fontId="0" type="noConversion"/>
  </si>
  <si>
    <r>
      <rPr>
        <sz val="14.0"/>
        <color rgb="FF000000"/>
        <rFont val="Times New Roman"/>
        <family val="1"/>
      </rPr>
      <t xml:space="preserve">2. </t>
    </r>
    <r>
      <rPr>
        <sz val="14.0"/>
        <color rgb="FF000000"/>
        <rFont val="方正仿宋_GBK"/>
        <charset val="134"/>
      </rPr>
      <t>公务接待费</t>
    </r>
    <r>
      <rPr>
        <sz val="14.0"/>
        <color rgb="FF000000"/>
        <rFont val="方正仿宋_GBK"/>
        <charset val="134"/>
      </rPr>
      <t xml:space="preserve"></t>
    </r>
    <phoneticPr fontId="0" type="noConversion"/>
  </si>
  <si>
    <r>
      <rPr>
        <sz val="14.0"/>
        <color rgb="FF000000"/>
        <rFont val="Times New Roman"/>
        <family val="1"/>
      </rPr>
      <t xml:space="preserve">3. </t>
    </r>
    <r>
      <rPr>
        <sz val="14.0"/>
        <color rgb="FF000000"/>
        <rFont val="方正仿宋_GBK"/>
        <charset val="134"/>
      </rPr>
      <t>公务用车购置及运行维护费</t>
    </r>
    <r>
      <rPr>
        <sz val="14.0"/>
        <color rgb="FF000000"/>
        <rFont val="方正仿宋_GBK"/>
        <charset val="134"/>
      </rPr>
      <t xml:space="preserve"></t>
    </r>
    <phoneticPr fontId="0" type="noConversion"/>
  </si>
  <si>
    <r>
      <rPr>
        <sz val="14.0"/>
        <color rgb="FF000000"/>
        <rFont val="Times New Roman"/>
        <family val="1"/>
      </rPr>
      <t xml:space="preserve">  </t>
    </r>
    <r>
      <rPr>
        <sz val="14.0"/>
        <color rgb="FF000000"/>
        <rFont val="方正仿宋_GBK"/>
        <charset val="134"/>
      </rPr>
      <t>其中：公务用车运行维护费</t>
    </r>
    <r>
      <rPr>
        <sz val="14.0"/>
        <color rgb="FF000000"/>
        <rFont val="方正仿宋_GBK"/>
        <charset val="134"/>
      </rPr>
      <t xml:space="preserve"></t>
    </r>
    <phoneticPr fontId="0" type="noConversion"/>
  </si>
  <si>
    <r>
      <rPr>
        <sz val="14.0"/>
        <color rgb="FF000000"/>
        <rFont val="Times New Roman"/>
        <family val="1"/>
      </rPr>
      <t xml:space="preserve">         </t>
    </r>
    <r>
      <rPr>
        <sz val="14.0"/>
        <color rgb="FF000000"/>
        <rFont val="方正仿宋_GBK"/>
        <charset val="134"/>
      </rPr>
      <t>公务用车购置</t>
    </r>
    <r>
      <rPr>
        <sz val="14.0"/>
        <color rgb="FF000000"/>
        <rFont val="方正仿宋_GBK"/>
        <charset val="134"/>
      </rPr>
      <t xml:space="preserve"></t>
    </r>
    <phoneticPr fontId="0" type="noConversion"/>
  </si>
  <si>
    <t xml:space="preserve">  按照区政府关于推进政府信息公开工作部署和要求，经汇总，2022年区本级一般公共预算中“三公”经费支出预算为4428万元，较2021年下降0.11%，其中：因公出国（境）费用27万元，公务接待费319万元，公务用车购置及运行维护费4082万元（包括：公务用车运行维护费3324万元、公务用车购置758万元）。</t>
  </si>
  <si>
    <t>表45</t>
  </si>
  <si>
    <t>重庆市江北区2022年巩固脱贫衔接乡村振兴项目公开表</t>
  </si>
  <si>
    <t>单位名称</t>
  </si>
  <si>
    <t>科目编码</t>
  </si>
  <si>
    <t>预算金额</t>
  </si>
  <si>
    <r>
      <rPr>
        <sz val="11.0"/>
        <rFont val="方正仿宋_GBK"/>
        <charset val="134"/>
      </rPr>
      <t>重庆市江北区农业农村委员会</t>
    </r>
    <r>
      <rPr>
        <sz val="11.0"/>
        <rFont val="方正仿宋_GBK"/>
        <charset val="134"/>
      </rPr>
      <t xml:space="preserve"></t>
    </r>
    <phoneticPr fontId="0" type="noConversion"/>
  </si>
  <si>
    <t>对口协同发展</t>
  </si>
  <si>
    <r>
      <rPr>
        <sz val="11.0"/>
        <rFont val="Times New Roman"/>
        <family val="1"/>
      </rPr>
      <t xml:space="preserve">2130599 </t>
    </r>
    <r>
      <rPr>
        <sz val="11.0"/>
        <rFont val="方正仿宋_GBK"/>
        <charset val="134"/>
      </rPr>
      <t>其他巩固脱贫衔接乡村振兴支出</t>
    </r>
    <r>
      <rPr>
        <sz val="11.0"/>
        <rFont val="方正仿宋_GBK"/>
        <charset val="134"/>
      </rPr>
      <t xml:space="preserve"></t>
    </r>
    <phoneticPr fontId="0" type="noConversion"/>
  </si>
  <si>
    <r>
      <rPr>
        <sz val="11.0"/>
        <rFont val="方正仿宋_GBK"/>
        <charset val="134"/>
      </rPr>
      <t>重庆市江北区农业农村委员会</t>
    </r>
    <r>
      <rPr>
        <sz val="11.0"/>
        <rFont val="方正仿宋_GBK"/>
        <charset val="134"/>
      </rPr>
      <t xml:space="preserve"></t>
    </r>
    <phoneticPr fontId="0" type="noConversion"/>
  </si>
  <si>
    <r>
      <rPr>
        <sz val="11.0"/>
        <rFont val="方正仿宋_GBK"/>
        <charset val="134"/>
      </rPr>
      <t>市财政衔接推进乡村振兴补助资金</t>
    </r>
    <r>
      <rPr>
        <sz val="11.0"/>
        <rFont val="方正仿宋_GBK"/>
        <charset val="134"/>
      </rPr>
      <t xml:space="preserve"></t>
    </r>
    <phoneticPr fontId="0" type="noConversion"/>
  </si>
  <si>
    <r>
      <rPr>
        <sz val="11.0"/>
        <rFont val="Times New Roman"/>
        <family val="1"/>
      </rPr>
      <t xml:space="preserve">2130504 </t>
    </r>
    <r>
      <rPr>
        <sz val="11.0"/>
        <rFont val="方正仿宋_GBK"/>
        <charset val="134"/>
      </rPr>
      <t>农村基础设施建设</t>
    </r>
    <r>
      <rPr>
        <sz val="11.0"/>
        <rFont val="方正仿宋_GBK"/>
        <charset val="134"/>
      </rPr>
      <t xml:space="preserve"></t>
    </r>
    <phoneticPr fontId="0" type="noConversion"/>
  </si>
  <si>
    <r>
      <rPr>
        <sz val="11.0"/>
        <rFont val="方正仿宋_GBK"/>
        <charset val="134"/>
      </rPr>
      <t>总计</t>
    </r>
    <r>
      <rPr>
        <sz val="11.0"/>
        <rFont val="方正仿宋_GBK"/>
        <charset val="134"/>
      </rPr>
      <t xml:space="preserve"></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</si>
</sst>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0"/>
    <numFmt numFmtId="177" formatCode="#,##0.000000"/>
    <numFmt numFmtId="178" formatCode="0.00"/>
    <numFmt numFmtId="179" formatCode="0.0"/>
    <numFmt numFmtId="180" formatCode="@"/>
    <numFmt numFmtId="181" formatCode="0_ "/>
    <numFmt numFmtId="182" formatCode="0.00_ "/>
    <numFmt numFmtId="183" formatCode="0.00%"/>
    <numFmt numFmtId="184" formatCode="yyyy&quot;年&quot;m&quot;月&quot;d&quot;日&quot;"/>
    <numFmt numFmtId="185" formatCode="# ?/?"/>
    <numFmt numFmtId="186" formatCode="yyyy&quot;年&quot;m&quot;月&quot;"/>
    <numFmt numFmtId="187" formatCode="_ &quot;￥&quot;* #,##0_ ;_ &quot;￥&quot;* \-#,##0_ ;_ &quot;￥&quot;* &quot;-&quot;_ ;_ @_ "/>
    <numFmt numFmtId="188" formatCode="_ &quot;￥&quot;* #,##0.00_ ;_ &quot;￥&quot;* \-#,##0.00_ ;_ &quot;￥&quot;* &quot;-&quot;??_ ;_ @_ "/>
    <numFmt numFmtId="189" formatCode="_ * #,##0_ ;_ * -#,##0_ ;_ * &quot;-&quot;_ ;_ @_ "/>
    <numFmt numFmtId="190" formatCode="_ * #,##0.00_ ;_ * -#,##0.00_ ;_ * &quot;-&quot;??_ ;_ @_ "/>
    <numFmt numFmtId="191" formatCode="0%"/>
    <numFmt numFmtId="192" formatCode="_ * #,##0_ ;_ * -#,##0_ ;_ * &quot;-&quot;_ ;_ @_ "/>
  </numFmts>
  <fonts count="89" x14ac:knownFonts="89">
    <font>
      <sz val="11.0"/>
      <name val="等线"/>
      <charset val="134"/>
    </font>
    <font>
      <sz val="11.0"/>
      <name val="宋体"/>
      <charset val="134"/>
    </font>
    <font>
      <sz val="18.0"/>
      <name val="方正小标宋_GBK"/>
      <charset val="134"/>
    </font>
    <font>
      <sz val="11.0"/>
      <name val="方正黑体_GBK"/>
      <charset val="134"/>
    </font>
    <font>
      <sz val="11.0"/>
      <name val="Times New Roman"/>
      <family val="1"/>
    </font>
    <font>
      <sz val="20.0"/>
      <name val="方正小标宋_GBK"/>
      <charset val="134"/>
    </font>
    <font>
      <sz val="14.0"/>
      <name val="Times New Roman"/>
      <family val="1"/>
      <b/>
    </font>
    <font>
      <sz val="14.0"/>
      <name val="Times New Roman"/>
      <family val="1"/>
    </font>
    <font>
      <sz val="12.0"/>
      <name val="宋体"/>
      <charset val="134"/>
    </font>
    <font>
      <sz val="20.0"/>
      <color rgb="FF000000"/>
      <name val="方正小标宋_GBK"/>
      <charset val="134"/>
    </font>
    <font>
      <sz val="20.0"/>
      <color rgb="FF000000"/>
      <name val="Times New Roman"/>
      <family val="1"/>
    </font>
    <font>
      <sz val="12.0"/>
      <color rgb="FF000000"/>
      <name val="宋体"/>
      <charset val="134"/>
    </font>
    <font>
      <sz val="12.0"/>
      <color rgb="FF000000"/>
      <name val="方正黑体_GBK"/>
      <charset val="134"/>
    </font>
    <font>
      <sz val="12.0"/>
      <color rgb="FF000000"/>
      <name val="宋体"/>
      <charset val="134"/>
      <b/>
    </font>
    <font>
      <sz val="11.0"/>
      <color rgb="FF000000"/>
      <name val="宋体"/>
      <charset val="134"/>
    </font>
    <font>
      <sz val="11.0"/>
      <color rgb="FF000000"/>
      <name val="方正黑体_GBK"/>
      <charset val="134"/>
    </font>
    <font>
      <sz val="16.0"/>
      <color rgb="FF000000"/>
      <name val="方正小标宋_GBK"/>
      <charset val="134"/>
    </font>
    <font>
      <sz val="11.0"/>
      <color rgb="FF000000"/>
      <name val="等线"/>
      <charset val="134"/>
    </font>
    <font>
      <sz val="16.0"/>
      <name val="方正小标宋_GBK"/>
      <charset val="134"/>
    </font>
    <font>
      <sz val="9.0"/>
      <name val="SimSun"/>
      <charset val="134"/>
    </font>
    <font>
      <sz val="11.0"/>
      <name val="SimSun"/>
      <charset val="134"/>
      <b/>
    </font>
    <font>
      <sz val="11.0"/>
      <name val="SimSun"/>
      <charset val="134"/>
    </font>
    <font>
      <sz val="10.0"/>
      <name val="SimSun"/>
      <charset val="134"/>
    </font>
    <font>
      <sz val="10.0"/>
      <name val="SimSun"/>
      <charset val="134"/>
      <b/>
    </font>
    <font>
      <sz val="10.0"/>
      <color rgb="FF000000"/>
      <name val="宋体"/>
      <charset val="134"/>
    </font>
    <font>
      <sz val="10.0"/>
      <name val="等线"/>
      <charset val="134"/>
    </font>
    <font>
      <sz val="10.0"/>
      <color rgb="FF000000"/>
      <name val="等线"/>
      <charset val="134"/>
    </font>
    <font>
      <sz val="22.0"/>
      <name val="方正小标宋_GBK"/>
      <charset val="134"/>
    </font>
    <font>
      <sz val="16.0"/>
      <name val="Times New Roman"/>
      <family val="1"/>
    </font>
    <font>
      <sz val="9.0"/>
      <name val="宋体"/>
      <charset val="134"/>
    </font>
    <font>
      <sz val="16.0"/>
      <name val="黑体"/>
      <charset val="134"/>
      <b/>
    </font>
    <font>
      <sz val="11.0"/>
      <name val="宋体"/>
      <charset val="134"/>
      <b/>
    </font>
    <font>
      <sz val="12.0"/>
      <name val="MS Serif"/>
      <family val="1"/>
    </font>
    <font>
      <sz val="16.0"/>
      <name val="宋体"/>
      <charset val="134"/>
    </font>
    <font>
      <sz val="10.0"/>
      <name val="宋体"/>
      <charset val="134"/>
      <b/>
    </font>
    <font>
      <sz val="10.0"/>
      <name val="宋体"/>
      <charset val="134"/>
    </font>
    <font>
      <sz val="11.0"/>
      <color rgb="FFFF0000"/>
      <name val="宋体"/>
      <charset val="134"/>
    </font>
    <font>
      <sz val="12.0"/>
      <name val="Courier"/>
      <family val="1"/>
    </font>
    <font>
      <sz val="11.0"/>
      <name val="Courier"/>
      <family val="1"/>
    </font>
    <font>
      <sz val="12.0"/>
      <name val="黑体"/>
      <charset val="134"/>
    </font>
    <font>
      <sz val="11.0"/>
      <name val="黑体"/>
      <charset val="134"/>
    </font>
    <font>
      <sz val="10.0"/>
      <name val="等线"/>
      <charset val="134"/>
      <b/>
    </font>
    <font>
      <sz val="13.0"/>
      <name val="Times New Roman"/>
      <family val="1"/>
    </font>
    <font>
      <sz val="14.0"/>
      <name val="方正仿宋_GBK"/>
      <charset val="134"/>
    </font>
    <font>
      <sz val="14.0"/>
      <name val="等线"/>
      <charset val="134"/>
    </font>
    <font>
      <sz val="11.0"/>
      <name val="等线"/>
      <charset val="134"/>
      <b/>
    </font>
    <font>
      <sz val="14.0"/>
      <name val="宋体"/>
      <charset val="134"/>
    </font>
    <font>
      <sz val="18.0"/>
      <color rgb="FF000000"/>
      <name val="华文中宋"/>
      <charset val="134"/>
    </font>
    <font>
      <sz val="16.0"/>
      <color rgb="FF000000"/>
      <name val="方正黑体_GBK"/>
      <charset val="134"/>
    </font>
    <font>
      <sz val="14.0"/>
      <name val="方正楷体_GBK"/>
      <charset val="134"/>
      <b/>
    </font>
    <font>
      <sz val="14.0"/>
      <name val="方正黑体_GBK"/>
      <charset val="134"/>
    </font>
    <font>
      <sz val="18.0"/>
      <name val="等线"/>
      <charset val="134"/>
    </font>
    <font>
      <sz val="11.0"/>
      <color rgb="FF3F3F76"/>
      <name val="等线"/>
      <charset val="134"/>
    </font>
    <font>
      <sz val="11.0"/>
      <color rgb="FF9C0006"/>
      <name val="等线"/>
      <charset val="134"/>
    </font>
    <font>
      <sz val="11.0"/>
      <color rgb="FFFFFFFF"/>
      <name val="等线"/>
      <charset val="134"/>
    </font>
    <font>
      <sz val="11.0"/>
      <color rgb="FF0000FF"/>
      <name val="等线"/>
      <charset val="134"/>
      <u val="single"/>
    </font>
    <font>
      <sz val="11.0"/>
      <color rgb="FF800080"/>
      <name val="等线"/>
      <charset val="134"/>
      <u val="single"/>
    </font>
    <font>
      <sz val="11.0"/>
      <color rgb="FF44546A"/>
      <name val="等线"/>
      <charset val="134"/>
      <b/>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0.0"/>
      <name val="Arial"/>
      <family val="2"/>
    </font>
    <font>
      <sz val="13.0"/>
      <color rgb="FF44546A"/>
      <name val="等线"/>
      <charset val="134"/>
      <b/>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color rgb="FF006100"/>
      <name val="等线"/>
      <charset val="134"/>
    </font>
    <font>
      <sz val="11.0"/>
      <color rgb="FF9C6500"/>
      <name val="等线"/>
      <charset val="134"/>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方正仿宋_GBK"/>
      <charset val="134"/>
    </font>
    <font>
      <sz val="11.0"/>
      <name val="等线"/>
      <charset val="134"/>
    </font>
  </fonts>
  <fills count="64">
    <fill>
      <patternFill patternType="none"/>
    </fill>
    <fill>
      <patternFill patternType="gray125"/>
    </fill>
    <fill>
      <patternFill patternType="solid">
        <fgColor rgb="FFFFFFFF"/>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8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diagonal/>
    </border>
    <border>
      <left style="medium">
        <color indexed="64"/>
      </left>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5">
    <xf numFmtId="0" fontId="0" fillId="0" borderId="0" applyAlignment="1"/>
    <xf numFmtId="0" fontId="29" applyFont="1" fillId="0" borderId="0" applyAlignment="1">
      <alignment vertical="center"/>
    </xf>
    <xf numFmtId="0" fontId="17" applyFont="1" fillId="0" borderId="0" applyAlignment="1">
      <alignment vertical="center"/>
    </xf>
    <xf numFmtId="0" fontId="17" applyFont="1" fillId="0" borderId="0" applyAlignment="1">
      <alignment vertical="center"/>
    </xf>
    <xf numFmtId="0" fontId="8" applyFont="1" fillId="0" borderId="0" applyAlignment="1"/>
    <xf numFmtId="0" fontId="0" fillId="0" borderId="0" applyAlignment="1">
      <alignment vertical="center"/>
    </xf>
    <xf numFmtId="0" fontId="17" applyFont="1" fillId="0" borderId="0" applyAlignment="1">
      <alignment vertical="center"/>
    </xf>
    <xf numFmtId="0" fontId="62" applyFont="1" fillId="0" borderId="0" applyAlignment="1">
      <alignment vertical="center"/>
    </xf>
    <xf numFmtId="0" fontId="8" applyFont="1" fillId="0" borderId="0" applyAlignment="1">
      <alignment vertical="center"/>
    </xf>
    <xf numFmtId="0" fontId="0" fillId="0" borderId="0" applyAlignment="1">
      <alignment vertical="center"/>
    </xf>
    <xf numFmtId="0" fontId="8" applyFont="1" fillId="0" borderId="0" applyAlignment="1">
      <alignment vertical="center"/>
    </xf>
    <xf numFmtId="0" fontId="8" applyFont="1" fillId="0" borderId="0" applyAlignment="1">
      <alignment vertical="center"/>
    </xf>
    <xf numFmtId="0" fontId="0" fillId="0" borderId="0" applyAlignment="1"/>
    <xf numFmtId="0" fontId="62" applyFont="1" fillId="0" borderId="0" applyAlignment="1"/>
    <xf numFmtId="0" fontId="8" applyFont="1" fillId="0" borderId="0" applyAlignment="1"/>
  </cellStyleXfs>
  <cellXfs count="772">
    <xf numFmtId="0" fontId="0" fillId="0" borderId="0" applyAlignment="1" xfId="0"/>
    <xf numFmtId="0" fontId="0" fillId="0" borderId="0" applyAlignment="1" xfId="0"/>
    <xf numFmtId="0" fontId="1" applyFont="1" fillId="0" borderId="0" applyAlignment="1" xfId="0">
      <alignment vertical="center"/>
    </xf>
    <xf numFmtId="0" fontId="2" applyFont="1" fillId="0" borderId="0" applyAlignment="1" xfId="0">
      <alignment horizontal="center" vertical="center" wrapText="1"/>
    </xf>
    <xf numFmtId="0" fontId="1" applyFont="1" fillId="0" borderId="0" applyAlignment="1" xfId="0"/>
    <xf numFmtId="0" fontId="1" applyFont="1" fillId="0" borderId="0" applyAlignment="1" xfId="0">
      <alignment horizontal="right"/>
    </xf>
    <xf numFmtId="0" fontId="3" applyFont="1" fillId="0" borderId="1" applyBorder="1" applyAlignment="1" xfId="0">
      <alignment horizontal="center" vertical="center" wrapText="1"/>
    </xf>
    <xf numFmtId="0" fontId="3" applyFont="1" fillId="0" borderId="2" applyBorder="1" applyAlignment="1" xfId="0">
      <alignment horizontal="center" vertical="center" wrapText="1"/>
    </xf>
    <xf numFmtId="0" fontId="3" applyFont="1" fillId="0" borderId="3" applyBorder="1" applyAlignment="1" xfId="0">
      <alignment horizontal="center" vertical="center" wrapText="1"/>
    </xf>
    <xf numFmtId="0" fontId="4" applyFont="1" fillId="0" borderId="4" applyBorder="1" applyAlignment="1" xfId="0">
      <alignment vertical="center" wrapText="1"/>
    </xf>
    <xf numFmtId="0" fontId="4" applyFont="1" fillId="0" borderId="5" applyBorder="1" applyAlignment="1" xfId="0">
      <alignment vertical="center" wrapText="1"/>
    </xf>
    <xf numFmtId="0" fontId="4" applyFont="1" fillId="0" borderId="6" applyBorder="1" applyAlignment="1" xfId="0">
      <alignment vertical="center" wrapText="1"/>
    </xf>
    <xf numFmtId="0" fontId="0" fillId="0" borderId="7" applyBorder="1" applyAlignment="1" xfId="0"/>
    <xf numFmtId="0" fontId="4" applyFont="1" fillId="0" borderId="8" applyBorder="1" applyAlignment="1" xfId="0">
      <alignment vertical="center" wrapText="1"/>
    </xf>
    <xf numFmtId="0" fontId="4" applyFont="1" fillId="0" borderId="9" applyBorder="1" applyAlignment="1" xfId="0">
      <alignment vertical="center" wrapText="1"/>
    </xf>
    <xf numFmtId="0" fontId="5" applyFont="1" fillId="0" borderId="0" applyAlignment="1" xfId="0">
      <alignment horizontal="center" vertical="center"/>
    </xf>
    <xf numFmtId="0" fontId="6" applyFont="1" fillId="0" borderId="10" applyBorder="1" applyAlignment="1" xfId="0">
      <alignment horizontal="center" vertical="center" wrapText="1"/>
    </xf>
    <xf numFmtId="0" fontId="6" applyFont="1" fillId="0" borderId="11" applyBorder="1" applyAlignment="1" xfId="0">
      <alignment horizontal="center" vertical="center" wrapText="1"/>
    </xf>
    <xf numFmtId="0" fontId="6" applyFont="1" fillId="0" borderId="12" applyBorder="1" applyAlignment="1" xfId="0">
      <alignment horizontal="center" vertical="center" wrapText="1"/>
    </xf>
    <xf numFmtId="0" fontId="6" applyFont="1" fillId="0" borderId="13" applyBorder="1" applyAlignment="1" xfId="0">
      <alignment horizontal="center" vertical="center" wrapText="1"/>
    </xf>
    <xf numFmtId="0" fontId="7" applyFont="1" fillId="0" borderId="14" applyBorder="1" applyAlignment="1" xfId="0">
      <alignment horizontal="left" vertical="center" wrapText="1"/>
    </xf>
    <xf numFmtId="0" fontId="7" applyFont="1" fillId="0" borderId="15" applyBorder="1" applyAlignment="1" xfId="0">
      <alignment horizontal="center" vertical="center" wrapText="1"/>
    </xf>
    <xf numFmtId="0" fontId="7" applyFont="1" fillId="0" borderId="16" applyBorder="1" applyAlignment="1" xfId="0">
      <alignment horizontal="justify" vertical="center" wrapText="1"/>
    </xf>
    <xf numFmtId="0" fontId="7" applyFont="1" fillId="0" borderId="17" applyBorder="1" applyAlignment="1" xfId="0">
      <alignment horizontal="justify" vertical="center" wrapText="1"/>
    </xf>
    <xf numFmtId="0" fontId="7" applyFont="1" fillId="0" borderId="18" applyBorder="1" applyAlignment="1" xfId="0">
      <alignment horizontal="center" vertical="center" wrapText="1"/>
    </xf>
    <xf numFmtId="0" fontId="0" fillId="0" borderId="0" applyAlignment="1" xfId="0">
      <alignment horizontal="left" vertical="center" wrapText="1"/>
    </xf>
    <xf numFmtId="0" fontId="8" applyFont="1" fillId="0" borderId="0" applyAlignment="1" xfId="0">
      <alignment vertical="center"/>
    </xf>
    <xf numFmtId="0" fontId="1" applyFont="1" fillId="0" borderId="0" applyAlignment="1" xfId="1"/>
    <xf numFmtId="0" fontId="9" applyFont="1" fillId="0" borderId="0" applyAlignment="1" xfId="0">
      <alignment horizontal="center" vertical="center" wrapText="1"/>
    </xf>
    <xf numFmtId="0" fontId="10" applyFont="1" fillId="0" borderId="0" applyAlignment="1" xfId="0">
      <alignment horizontal="center" vertical="center" wrapText="1"/>
    </xf>
    <xf numFmtId="0" fontId="11" applyFont="1" fillId="0" borderId="0" applyAlignment="1" xfId="0">
      <alignment horizontal="center" vertical="center" wrapText="1"/>
    </xf>
    <xf numFmtId="0" fontId="12" applyFont="1" fillId="0" borderId="19" applyBorder="1" applyAlignment="1" xfId="0">
      <alignment horizontal="center" vertical="center" wrapText="1"/>
    </xf>
    <xf numFmtId="0" fontId="12" applyFont="1" fillId="0" borderId="20" applyBorder="1" applyAlignment="1" xfId="0">
      <alignment horizontal="center" vertical="center" wrapText="1"/>
    </xf>
    <xf numFmtId="0" fontId="12" applyFont="1" fillId="0" borderId="21" applyBorder="1" applyAlignment="1" xfId="0">
      <alignment horizontal="center" vertical="center" wrapText="1"/>
    </xf>
    <xf numFmtId="0" fontId="13" applyFont="1" fillId="0" borderId="22" applyBorder="1" applyAlignment="1" xfId="0">
      <alignment horizontal="center" vertical="center" wrapText="1"/>
    </xf>
    <xf numFmtId="0" fontId="13" applyFont="1" fillId="0" borderId="23" applyBorder="1" applyAlignment="1" xfId="0">
      <alignment horizontal="center" vertical="center" wrapText="1"/>
    </xf>
    <xf numFmtId="0" fontId="11" applyFont="1" fillId="0" borderId="24" applyBorder="1" applyAlignment="1" xfId="0">
      <alignment horizontal="left" vertical="center" wrapText="1"/>
    </xf>
    <xf numFmtId="0" fontId="14" applyFont="1" fillId="0" borderId="25" applyBorder="1" applyAlignment="1" xfId="0">
      <alignment horizontal="justify" vertical="center" wrapText="1"/>
    </xf>
    <xf numFmtId="0" fontId="11" applyFont="1" fillId="0" borderId="26" applyBorder="1" applyAlignment="1" xfId="0">
      <alignment horizontal="center" vertical="center" wrapText="1"/>
    </xf>
    <xf numFmtId="0" fontId="8" applyFont="1" fillId="0" borderId="27" applyBorder="1" applyAlignment="1" xfId="0">
      <alignment vertical="center"/>
    </xf>
    <xf numFmtId="176" applyNumberFormat="1" fontId="8" applyFont="1" fillId="0" borderId="28" applyBorder="1" applyAlignment="1" xfId="0">
      <alignment horizontal="right" vertical="center"/>
    </xf>
    <xf numFmtId="0" fontId="8" applyFont="1" fillId="0" borderId="29" applyBorder="1" applyAlignment="1" xfId="0">
      <alignment vertical="center"/>
    </xf>
    <xf numFmtId="0" fontId="11" applyFont="1" fillId="0" borderId="30" applyBorder="1" applyAlignment="1" xfId="0">
      <alignment horizontal="left" vertical="center" wrapText="1"/>
    </xf>
    <xf numFmtId="0" fontId="11" applyFont="1" fillId="0" borderId="31" applyBorder="1" applyAlignment="1" xfId="0">
      <alignment horizontal="center" vertical="center" wrapText="1"/>
    </xf>
    <xf numFmtId="0" fontId="8" applyFont="1" fillId="0" borderId="32" applyBorder="1" applyAlignment="1" xfId="0">
      <alignment vertical="center"/>
    </xf>
    <xf numFmtId="176" applyNumberFormat="1" fontId="8" applyFont="1" fillId="0" borderId="33" applyBorder="1" applyAlignment="1" xfId="0">
      <alignment horizontal="right" vertical="center"/>
    </xf>
    <xf numFmtId="0" fontId="8" applyFont="1" fillId="0" borderId="34" applyBorder="1" applyAlignment="1" xfId="0">
      <alignment vertical="center"/>
    </xf>
    <xf numFmtId="0" fontId="15" applyFont="1" fillId="0" borderId="0" applyAlignment="1" xfId="2">
      <alignment vertical="center"/>
    </xf>
    <xf numFmtId="0" fontId="16" applyFont="1" fillId="0" borderId="0" applyAlignment="1" xfId="2">
      <alignment vertical="center"/>
    </xf>
    <xf numFmtId="0" fontId="17" applyFont="1" fillId="0" borderId="0" applyAlignment="1" xfId="2">
      <alignment vertical="center"/>
    </xf>
    <xf numFmtId="0" fontId="18" applyFont="1" fillId="0" borderId="0" applyAlignment="1" xfId="2">
      <alignment horizontal="center" vertical="center" wrapText="1"/>
    </xf>
    <xf numFmtId="0" fontId="19" applyFont="1" fillId="0" borderId="0" applyAlignment="1" xfId="2">
      <alignment horizontal="right" vertical="center" wrapText="1"/>
    </xf>
    <xf numFmtId="0" fontId="20" applyFont="1" fillId="0" borderId="35" applyBorder="1" applyAlignment="1" xfId="2">
      <alignment horizontal="center" vertical="center" wrapText="1"/>
    </xf>
    <xf numFmtId="0" fontId="20" applyFont="1" fillId="0" borderId="36" applyBorder="1" applyAlignment="1" xfId="2">
      <alignment horizontal="center" vertical="center" wrapText="1"/>
    </xf>
    <xf numFmtId="0" fontId="20" applyFont="1" fillId="0" borderId="37" applyBorder="1" applyAlignment="1" xfId="2">
      <alignment horizontal="center" vertical="center" wrapText="1"/>
    </xf>
    <xf numFmtId="0" fontId="21" applyFont="1" fillId="0" borderId="38" applyBorder="1" applyAlignment="1" xfId="2">
      <alignment horizontal="center" vertical="center" wrapText="1"/>
    </xf>
    <xf numFmtId="0" fontId="20" applyFont="1" fillId="0" borderId="39" applyBorder="1" applyAlignment="1" xfId="2">
      <alignment horizontal="center" vertical="center" wrapText="1"/>
    </xf>
    <xf numFmtId="0" fontId="21" applyFont="1" fillId="0" borderId="40" applyBorder="1" applyAlignment="1" xfId="2">
      <alignment horizontal="left" vertical="center" wrapText="1"/>
    </xf>
    <xf numFmtId="0" fontId="21" applyFont="1" fillId="0" borderId="41" applyBorder="1" applyAlignment="1" xfId="2">
      <alignment horizontal="center" vertical="center" wrapText="1"/>
    </xf>
    <xf numFmtId="0" fontId="20" applyFont="1" fillId="0" borderId="42" applyBorder="1" applyAlignment="1" xfId="2">
      <alignment horizontal="center" vertical="center" wrapText="1"/>
    </xf>
    <xf numFmtId="0" fontId="21" applyFont="1" fillId="0" borderId="43" applyBorder="1" applyAlignment="1" xfId="2">
      <alignment horizontal="center" vertical="center" wrapText="1"/>
    </xf>
    <xf numFmtId="0" fontId="21" applyFont="1" fillId="0" borderId="44" applyBorder="1" applyAlignment="1" xfId="2">
      <alignment vertical="center" wrapText="1"/>
    </xf>
    <xf numFmtId="177" applyNumberFormat="1" fontId="21" applyFont="1" fillId="0" borderId="45" applyBorder="1" applyAlignment="1" xfId="2">
      <alignment vertical="center" wrapText="1"/>
    </xf>
    <xf numFmtId="0" fontId="19" applyFont="1" fillId="0" borderId="0" applyAlignment="1" xfId="2">
      <alignment vertical="center" wrapText="1"/>
    </xf>
    <xf numFmtId="0" fontId="15" applyFont="1" fillId="0" borderId="0" applyAlignment="1" xfId="3">
      <alignment vertical="center"/>
    </xf>
    <xf numFmtId="0" fontId="16" applyFont="1" fillId="0" borderId="0" applyAlignment="1" xfId="3">
      <alignment vertical="center"/>
    </xf>
    <xf numFmtId="0" fontId="17" applyFont="1" fillId="0" borderId="0" applyAlignment="1" xfId="3">
      <alignment vertical="center"/>
    </xf>
    <xf numFmtId="0" fontId="3" applyFont="1" fillId="0" borderId="0" applyAlignment="1" xfId="3">
      <alignment horizontal="left" vertical="center" wrapText="1"/>
    </xf>
    <xf numFmtId="0" fontId="18" applyFont="1" fillId="0" borderId="0" applyAlignment="1" xfId="3">
      <alignment horizontal="center" vertical="center" wrapText="1"/>
    </xf>
    <xf numFmtId="0" fontId="19" applyFont="1" fillId="0" borderId="0" applyAlignment="1" xfId="3">
      <alignment vertical="center" wrapText="1"/>
    </xf>
    <xf numFmtId="0" fontId="19" applyFont="1" fillId="0" borderId="0" applyAlignment="1" xfId="3">
      <alignment horizontal="center" vertical="center" wrapText="1"/>
    </xf>
    <xf numFmtId="0" fontId="20" applyFont="1" fillId="0" borderId="35" applyBorder="1" applyAlignment="1" xfId="3">
      <alignment horizontal="center" vertical="center" wrapText="1"/>
    </xf>
    <xf numFmtId="0" fontId="20" applyFont="1" fillId="0" borderId="36" applyBorder="1" applyAlignment="1" xfId="3">
      <alignment horizontal="center" vertical="center" wrapText="1"/>
    </xf>
    <xf numFmtId="0" fontId="20" applyFont="1" fillId="0" borderId="37" applyBorder="1" applyAlignment="1" xfId="3">
      <alignment horizontal="center" vertical="center" wrapText="1"/>
    </xf>
    <xf numFmtId="0" fontId="21" applyFont="1" fillId="0" borderId="49" applyBorder="1" applyAlignment="1" xfId="3">
      <alignment vertical="center" wrapText="1"/>
    </xf>
    <xf numFmtId="0" fontId="21" applyFont="1" fillId="0" borderId="41" applyBorder="1" applyAlignment="1" xfId="3">
      <alignment horizontal="center" vertical="center" wrapText="1"/>
    </xf>
    <xf numFmtId="0" fontId="22" applyFont="1" fillId="0" borderId="51" applyBorder="1" applyAlignment="1" xfId="3">
      <alignment vertical="center" wrapText="1"/>
    </xf>
    <xf numFmtId="0" fontId="22" applyFont="1" fillId="0" borderId="52" applyBorder="1" applyAlignment="1" xfId="3">
      <alignment horizontal="center" vertical="center" wrapText="1"/>
    </xf>
    <xf numFmtId="0" fontId="21" applyFont="1" fillId="0" borderId="53" applyBorder="1" applyAlignment="1" xfId="3">
      <alignment vertical="center" wrapText="1"/>
    </xf>
    <xf numFmtId="0" fontId="21" applyFont="1" fillId="0" borderId="54" applyBorder="1" applyAlignment="1" xfId="3">
      <alignment horizontal="center" vertical="center" wrapText="1"/>
    </xf>
    <xf numFmtId="0" fontId="21" applyFont="1" fillId="0" borderId="55" applyBorder="1" applyAlignment="1" xfId="3">
      <alignment vertical="center" wrapText="1"/>
    </xf>
    <xf numFmtId="0" fontId="21" applyFont="1" fillId="0" borderId="56" applyBorder="1" applyAlignment="1" xfId="3">
      <alignment horizontal="center" vertical="center" wrapText="1"/>
    </xf>
    <xf numFmtId="0" fontId="21" applyFont="1" fillId="0" borderId="44" applyBorder="1" applyAlignment="1" xfId="3">
      <alignment vertical="center" wrapText="1"/>
    </xf>
    <xf numFmtId="0" fontId="21" applyFont="1" fillId="0" borderId="58" applyBorder="1" applyAlignment="1" xfId="3">
      <alignment horizontal="center" vertical="center" wrapText="1"/>
    </xf>
    <xf numFmtId="0" fontId="15" applyFont="1" fillId="0" borderId="0" applyAlignment="1" xfId="4">
      <alignment vertical="center"/>
    </xf>
    <xf numFmtId="0" fontId="16" applyFont="1" fillId="0" borderId="0" applyAlignment="1" xfId="4">
      <alignment vertical="center"/>
    </xf>
    <xf numFmtId="0" fontId="17" applyFont="1" fillId="0" borderId="0" applyAlignment="1" xfId="4">
      <alignment vertical="center"/>
    </xf>
    <xf numFmtId="0" fontId="18" applyFont="1" fillId="0" borderId="0" applyAlignment="1" xfId="4">
      <alignment horizontal="center" vertical="center" wrapText="1"/>
    </xf>
    <xf numFmtId="0" fontId="19" applyFont="1" fillId="0" borderId="0" applyAlignment="1" xfId="4">
      <alignment horizontal="right" vertical="center" wrapText="1"/>
    </xf>
    <xf numFmtId="0" fontId="20" applyFont="1" fillId="0" borderId="35" applyBorder="1" applyAlignment="1" xfId="4">
      <alignment horizontal="center" vertical="center" wrapText="1"/>
    </xf>
    <xf numFmtId="0" fontId="20" applyFont="1" fillId="0" borderId="36" applyBorder="1" applyAlignment="1" xfId="4">
      <alignment horizontal="center" vertical="center" wrapText="1"/>
    </xf>
    <xf numFmtId="0" fontId="20" applyFont="1" fillId="0" borderId="37" applyBorder="1" applyAlignment="1" xfId="4">
      <alignment horizontal="center" vertical="center" wrapText="1"/>
    </xf>
    <xf numFmtId="0" fontId="21" applyFont="1" fillId="0" borderId="62" applyBorder="1" applyAlignment="1" xfId="4">
      <alignment horizontal="left" vertical="center" wrapText="1"/>
    </xf>
    <xf numFmtId="0" fontId="21" applyFont="1" fillId="0" borderId="41" applyBorder="1" applyAlignment="1" xfId="4">
      <alignment horizontal="center" vertical="center" wrapText="1"/>
    </xf>
    <xf numFmtId="0" fontId="21" applyFont="1" fillId="0" borderId="54" applyBorder="1" applyAlignment="1" xfId="4">
      <alignment horizontal="center" vertical="center" wrapText="1"/>
    </xf>
    <xf numFmtId="0" fontId="21" applyFont="1" fillId="0" borderId="65" applyBorder="1" applyAlignment="1" xfId="4">
      <alignment horizontal="left" vertical="center" wrapText="1"/>
    </xf>
    <xf numFmtId="0" fontId="21" applyFont="1" fillId="0" borderId="56" applyBorder="1" applyAlignment="1" xfId="4">
      <alignment horizontal="center" vertical="center" wrapText="1"/>
    </xf>
    <xf numFmtId="0" fontId="21" applyFont="1" fillId="0" borderId="58" applyBorder="1" applyAlignment="1" xfId="4">
      <alignment horizontal="center" vertical="center" wrapText="1"/>
    </xf>
    <xf numFmtId="0" fontId="19" applyFont="1" fillId="0" borderId="0" applyAlignment="1" xfId="4">
      <alignment vertical="center" wrapText="1"/>
    </xf>
    <xf numFmtId="0" fontId="19" applyFont="1" fillId="0" borderId="0" applyAlignment="1" xfId="4">
      <alignment horizontal="center" vertical="center" wrapText="1"/>
    </xf>
    <xf numFmtId="0" fontId="21" applyFont="1" fillId="0" borderId="49" applyBorder="1" applyAlignment="1" xfId="4">
      <alignment vertical="center" wrapText="1"/>
    </xf>
    <xf numFmtId="176" applyNumberFormat="1" fontId="21" applyFont="1" fillId="0" borderId="69" applyBorder="1" applyAlignment="1" xfId="4">
      <alignment vertical="center" wrapText="1"/>
    </xf>
    <xf numFmtId="176" applyNumberFormat="1" fontId="21" applyFont="1" fillId="0" borderId="70" applyBorder="1" applyAlignment="1" xfId="4">
      <alignment vertical="center" wrapText="1"/>
    </xf>
    <xf numFmtId="177" applyNumberFormat="1" fontId="21" applyFont="1" fillId="0" borderId="71" applyBorder="1" applyAlignment="1" xfId="4">
      <alignment vertical="center" wrapText="1"/>
    </xf>
    <xf numFmtId="177" applyNumberFormat="1" fontId="21" applyFont="1" fillId="0" borderId="72" applyBorder="1" applyAlignment="1" xfId="4">
      <alignment vertical="center" wrapText="1"/>
    </xf>
    <xf numFmtId="0" fontId="21" applyFont="1" fillId="0" borderId="55" applyBorder="1" applyAlignment="1" xfId="4">
      <alignment vertical="center" wrapText="1"/>
    </xf>
    <xf numFmtId="177" applyNumberFormat="1" fontId="21" applyFont="1" fillId="0" borderId="74" applyBorder="1" applyAlignment="1" xfId="4">
      <alignment vertical="center" wrapText="1"/>
    </xf>
    <xf numFmtId="177" applyNumberFormat="1" fontId="21" applyFont="1" fillId="0" borderId="45" applyBorder="1" applyAlignment="1" xfId="4">
      <alignment vertical="center" wrapText="1"/>
    </xf>
    <xf numFmtId="0" fontId="12" applyFont="1" fillId="0" borderId="0" applyAlignment="1" xfId="4">
      <alignment vertical="center"/>
    </xf>
    <xf numFmtId="176" applyNumberFormat="1" fontId="21" applyFont="1" fillId="0" borderId="76" applyBorder="1" applyAlignment="1" xfId="4">
      <alignment vertical="center" wrapText="1"/>
    </xf>
    <xf numFmtId="176" applyNumberFormat="1" fontId="21" applyFont="1" fillId="0" borderId="77" applyBorder="1" applyAlignment="1" xfId="4">
      <alignment vertical="center" wrapText="1"/>
    </xf>
    <xf numFmtId="0" fontId="23" applyFont="1" fillId="0" borderId="78" applyBorder="1" applyAlignment="1" xfId="4">
      <alignment horizontal="center" vertical="center" wrapText="1"/>
    </xf>
    <xf numFmtId="0" fontId="23" applyFont="1" fillId="0" borderId="79" applyBorder="1" applyAlignment="1" xfId="4">
      <alignment horizontal="center" vertical="center" wrapText="1"/>
    </xf>
    <xf numFmtId="0" fontId="23" applyFont="1" fillId="0" borderId="80" applyBorder="1" applyAlignment="1" xfId="4">
      <alignment horizontal="center" vertical="center" wrapText="1"/>
    </xf>
    <xf numFmtId="0" fontId="23" applyFont="1" fillId="0" borderId="81" applyBorder="1" applyAlignment="1" xfId="4">
      <alignment horizontal="center" vertical="center" wrapText="1"/>
    </xf>
    <xf numFmtId="0" fontId="23" applyFont="1" fillId="0" borderId="82" applyBorder="1" applyAlignment="1" xfId="4">
      <alignment vertical="center" wrapText="1"/>
    </xf>
    <xf numFmtId="0" fontId="23" applyFont="1" fillId="0" borderId="83" applyBorder="1" applyAlignment="1" xfId="4">
      <alignment horizontal="center" vertical="center" wrapText="1"/>
    </xf>
    <xf numFmtId="0" fontId="23" applyFont="1" fillId="0" borderId="84" applyBorder="1" applyAlignment="1" xfId="4">
      <alignment horizontal="center" vertical="center" wrapText="1"/>
    </xf>
    <xf numFmtId="0" fontId="24" applyFont="1" fillId="0" borderId="85" applyBorder="1" applyAlignment="1" xfId="4">
      <alignment horizontal="left" vertical="center" indent="1"/>
    </xf>
    <xf numFmtId="0" fontId="25" applyFont="1" fillId="0" borderId="86" applyBorder="1" applyAlignment="1" xfId="4">
      <alignment vertical="center"/>
    </xf>
    <xf numFmtId="0" fontId="26" applyFont="1" fillId="0" borderId="87" applyBorder="1" applyAlignment="1" xfId="4">
      <alignment vertical="center"/>
    </xf>
    <xf numFmtId="0" fontId="26" applyFont="1" fillId="0" borderId="88" applyBorder="1" applyAlignment="1" xfId="4">
      <alignment vertical="center"/>
    </xf>
    <xf numFmtId="0" fontId="0" fillId="0" borderId="0" applyAlignment="1" xfId="0">
      <alignment vertical="center"/>
    </xf>
    <xf numFmtId="0" fontId="27" applyFont="1" fillId="0" borderId="0" applyAlignment="1" xfId="0">
      <alignment horizontal="center" vertical="center"/>
    </xf>
    <xf numFmtId="0" fontId="28" applyFont="1" fillId="0" borderId="0" applyAlignment="1" xfId="0">
      <alignment horizontal="left" vertical="justify" wrapText="1"/>
    </xf>
    <xf numFmtId="0" fontId="28" applyFont="1" fillId="0" borderId="0" applyAlignment="1" xfId="0">
      <alignment horizontal="left" vertical="justify"/>
    </xf>
    <xf numFmtId="0" fontId="29" applyFont="1" fillId="0" borderId="0" applyAlignment="1" xfId="1"/>
    <xf numFmtId="178" applyNumberFormat="1" fontId="30" applyFont="1" fillId="0" borderId="0" applyAlignment="1" xfId="1">
      <alignment horizontal="center" vertical="center"/>
    </xf>
    <xf numFmtId="0" fontId="8" applyFont="1" fillId="0" borderId="0" applyAlignment="1" xfId="1">
      <alignment horizontal="center" vertical="center"/>
    </xf>
    <xf numFmtId="178" applyNumberFormat="1" fontId="1" applyFont="1" fillId="0" borderId="0" applyAlignment="1" xfId="1">
      <alignment horizontal="left"/>
    </xf>
    <xf numFmtId="178" applyNumberFormat="1" fontId="1" applyFont="1" fillId="0" borderId="0" applyAlignment="1" xfId="1"/>
    <xf numFmtId="178" applyNumberFormat="1" fontId="1" applyFont="1" fillId="0" borderId="0" applyAlignment="1" xfId="1">
      <alignment horizontal="center" vertical="center"/>
    </xf>
    <xf numFmtId="0" fontId="1" applyFont="1" fillId="0" borderId="0" applyAlignment="1" xfId="1">
      <alignment vertical="center"/>
    </xf>
    <xf numFmtId="178" applyNumberFormat="1" fontId="31" applyFont="1" fillId="0" borderId="89" applyBorder="1" applyAlignment="1" xfId="1">
      <alignment horizontal="center" vertical="center" wrapText="1"/>
    </xf>
    <xf numFmtId="178" applyNumberFormat="1" fontId="31" applyFont="1" fillId="0" borderId="90" applyBorder="1" applyAlignment="1" xfId="5">
      <alignment horizontal="center" vertical="center" wrapText="1"/>
    </xf>
    <xf numFmtId="178" applyNumberFormat="1" fontId="31" applyFont="1" fillId="0" borderId="91" applyBorder="1" applyAlignment="1" xfId="5">
      <alignment horizontal="center" vertical="center" wrapText="1"/>
    </xf>
    <xf numFmtId="0" fontId="31" applyFont="1" fillId="0" borderId="92" applyBorder="1" applyAlignment="1" xfId="6">
      <alignment vertical="center"/>
    </xf>
    <xf numFmtId="178" applyNumberFormat="1" fontId="1" applyFont="1" fillId="0" borderId="93" applyBorder="1" applyAlignment="1" xfId="1">
      <alignment vertical="center" wrapText="1"/>
    </xf>
    <xf numFmtId="179" applyNumberFormat="1" fontId="1" applyFont="1" fillId="0" borderId="94" applyBorder="1" applyAlignment="1" xfId="1">
      <alignment vertical="center" wrapText="1"/>
    </xf>
    <xf numFmtId="0" fontId="1" applyFont="1" fillId="0" borderId="95" applyBorder="1" applyAlignment="1" xfId="6">
      <alignment vertical="center"/>
    </xf>
    <xf numFmtId="178" applyNumberFormat="1" fontId="31" applyFont="1" fillId="0" borderId="96" applyBorder="1" applyAlignment="1" xfId="1">
      <alignment horizontal="center" vertical="center" wrapText="1"/>
    </xf>
    <xf numFmtId="0" fontId="29" applyFont="1" fillId="0" borderId="97" applyBorder="1" applyAlignment="1" xfId="1"/>
    <xf numFmtId="0" fontId="29" applyFont="1" fillId="0" borderId="98" applyBorder="1" applyAlignment="1" xfId="1"/>
    <xf numFmtId="0" fontId="31" applyFont="1" fillId="0" borderId="99" applyBorder="1" applyAlignment="1" xfId="6">
      <alignment horizontal="center" vertical="center"/>
    </xf>
    <xf numFmtId="0" fontId="1" applyFont="1" fillId="0" borderId="100" applyBorder="1" applyAlignment="1" xfId="6">
      <alignment horizontal="center" vertical="center"/>
    </xf>
    <xf numFmtId="0" fontId="29" applyFont="1" fillId="0" borderId="101" applyBorder="1" applyAlignment="1" xfId="1"/>
    <xf numFmtId="0" fontId="29" applyFont="1" fillId="0" borderId="102" applyBorder="1" applyAlignment="1" xfId="1"/>
    <xf numFmtId="178" applyNumberFormat="1" fontId="1" applyFont="1" fillId="0" borderId="0" applyAlignment="1" xfId="1">
      <alignment vertical="center"/>
    </xf>
    <xf numFmtId="0" fontId="1" applyFont="1" fillId="0" borderId="0" applyAlignment="1" xfId="5"/>
    <xf numFmtId="0" fontId="29" applyFont="1" fillId="0" borderId="0" applyAlignment="1" xfId="5"/>
    <xf numFmtId="178" applyNumberFormat="1" fontId="30" applyFont="1" fillId="0" borderId="0" applyAlignment="1" xfId="5">
      <alignment horizontal="center" vertical="center"/>
    </xf>
    <xf numFmtId="0" fontId="8" applyFont="1" fillId="0" borderId="0" applyAlignment="1" xfId="5">
      <alignment horizontal="center" vertical="center"/>
    </xf>
    <xf numFmtId="0" fontId="32" applyFont="1" fillId="0" borderId="0" applyAlignment="1" xfId="5">
      <alignment horizontal="center" vertical="center"/>
    </xf>
    <xf numFmtId="178" applyNumberFormat="1" fontId="33" applyFont="1" fillId="0" borderId="0" applyAlignment="1" xfId="5">
      <alignment horizontal="left"/>
    </xf>
    <xf numFmtId="178" applyNumberFormat="1" fontId="33" applyFont="1" fillId="0" borderId="0" applyAlignment="1" xfId="5"/>
    <xf numFmtId="178" applyNumberFormat="1" fontId="1" applyFont="1" fillId="0" borderId="0" applyAlignment="1" xfId="5">
      <alignment horizontal="center" vertical="center"/>
    </xf>
    <xf numFmtId="0" fontId="8" applyFont="1" fillId="0" borderId="0" applyAlignment="1" xfId="5">
      <alignment vertical="center"/>
    </xf>
    <xf numFmtId="0" fontId="32" applyFont="1" fillId="0" borderId="0" applyAlignment="1" xfId="5">
      <alignment vertical="center"/>
    </xf>
    <xf numFmtId="178" applyNumberFormat="1" fontId="31" applyFont="1" fillId="0" borderId="89" applyBorder="1" applyAlignment="1" xfId="5">
      <alignment horizontal="center" vertical="center" wrapText="1"/>
    </xf>
    <xf numFmtId="0" fontId="1" applyFont="1" fillId="0" borderId="0" applyAlignment="1" xfId="5">
      <alignment vertical="center"/>
    </xf>
    <xf numFmtId="178" applyNumberFormat="1" fontId="31" applyFont="1" fillId="0" borderId="96" applyBorder="1" applyAlignment="1" xfId="5">
      <alignment horizontal="center" vertical="center" wrapText="1"/>
    </xf>
    <xf numFmtId="178" applyNumberFormat="1" fontId="31" applyFont="1" fillId="0" borderId="105" applyBorder="1" applyAlignment="1" xfId="5">
      <alignment horizontal="center" vertical="center" wrapText="1"/>
    </xf>
    <xf numFmtId="0" fontId="1" applyFont="1" fillId="0" borderId="106" applyBorder="1" applyAlignment="1" xfId="6">
      <alignment horizontal="left" vertical="center"/>
    </xf>
    <xf numFmtId="178" applyNumberFormat="1" fontId="1" applyFont="1" fillId="0" borderId="93" applyBorder="1" applyAlignment="1" xfId="5">
      <alignment vertical="center" wrapText="1"/>
    </xf>
    <xf numFmtId="179" applyNumberFormat="1" fontId="1" applyFont="1" fillId="0" borderId="94" applyBorder="1" applyAlignment="1" xfId="1">
      <alignment vertical="center" wrapText="1"/>
    </xf>
    <xf numFmtId="0" fontId="31" applyFont="1" fillId="0" borderId="109" applyBorder="1" applyAlignment="1" xfId="6">
      <alignment horizontal="left" vertical="center"/>
    </xf>
    <xf numFmtId="0" fontId="1" applyFont="1" fillId="0" borderId="110" applyBorder="1" applyAlignment="1" xfId="5"/>
    <xf numFmtId="0" fontId="1" applyFont="1" fillId="0" borderId="111" applyBorder="1" applyAlignment="1" xfId="5"/>
    <xf numFmtId="0" fontId="29" applyFont="1" fillId="0" borderId="97" applyBorder="1" applyAlignment="1" xfId="5"/>
    <xf numFmtId="0" fontId="29" applyFont="1" fillId="0" borderId="98" applyBorder="1" applyAlignment="1" xfId="5"/>
    <xf numFmtId="0" fontId="1" applyFont="1" fillId="0" borderId="114" applyBorder="1" applyAlignment="1" xfId="6">
      <alignment horizontal="left" vertical="center"/>
    </xf>
    <xf numFmtId="0" fontId="29" applyFont="1" fillId="0" borderId="101" applyBorder="1" applyAlignment="1" xfId="5"/>
    <xf numFmtId="0" fontId="29" applyFont="1" fillId="0" borderId="102" applyBorder="1" applyAlignment="1" xfId="5"/>
    <xf numFmtId="180" applyNumberFormat="1" fontId="1" applyFont="1" fillId="0" borderId="0" applyAlignment="1" xfId="5">
      <alignment vertical="center"/>
    </xf>
    <xf numFmtId="178" applyNumberFormat="1" fontId="1" applyFont="1" fillId="0" borderId="0" applyAlignment="1" xfId="5"/>
    <xf numFmtId="0" fontId="27" applyFont="1" fillId="0" borderId="0" applyAlignment="1" xfId="0">
      <alignment horizontal="center" vertical="center" wrapText="1"/>
    </xf>
    <xf numFmtId="178" applyNumberFormat="1" fontId="31" applyFont="1" fillId="0" borderId="90" applyBorder="1" applyAlignment="1" xfId="1">
      <alignment horizontal="center" vertical="center" wrapText="1"/>
    </xf>
    <xf numFmtId="178" applyNumberFormat="1" fontId="31" applyFont="1" fillId="0" borderId="91" applyBorder="1" applyAlignment="1" xfId="1">
      <alignment horizontal="center" vertical="center" wrapText="1"/>
    </xf>
    <xf numFmtId="0" fontId="31" applyFont="1" fillId="0" borderId="99" applyBorder="1" applyAlignment="1" applyProtection="1" xfId="7">
      <alignment horizontal="center" vertical="center"/>
      <protection locked="0"/>
    </xf>
    <xf numFmtId="181" applyNumberFormat="1" fontId="34" applyFont="1" fillId="0" borderId="120" applyBorder="1" applyAlignment="1" xfId="1">
      <alignment vertical="center" wrapText="1"/>
    </xf>
    <xf numFmtId="182" applyNumberFormat="1" fontId="34" applyFont="1" fillId="0" borderId="121" applyBorder="1" applyAlignment="1" xfId="1">
      <alignment vertical="center" wrapText="1"/>
    </xf>
    <xf numFmtId="0" fontId="1" applyFont="1" fillId="0" borderId="95" applyBorder="1" applyAlignment="1" applyProtection="1" xfId="8">
      <alignment vertical="center"/>
      <protection locked="0"/>
    </xf>
    <xf numFmtId="181" applyNumberFormat="1" fontId="35" applyFont="1" fillId="0" borderId="123" applyBorder="1" applyAlignment="1" xfId="1">
      <alignment horizontal="right" vertical="center" wrapText="1"/>
    </xf>
    <xf numFmtId="181" applyNumberFormat="1" fontId="35" applyFont="1" fillId="0" borderId="124" applyBorder="1" applyAlignment="1" xfId="1">
      <alignment vertical="center" wrapText="1"/>
    </xf>
    <xf numFmtId="181" applyNumberFormat="1" fontId="35" applyFont="1" fillId="0" borderId="125" applyBorder="1" applyAlignment="1" xfId="1">
      <alignment vertical="center" wrapText="1"/>
    </xf>
    <xf numFmtId="181" applyNumberFormat="1" fontId="35" applyFont="1" fillId="0" borderId="126" applyBorder="1" applyAlignment="1" xfId="1">
      <alignment horizontal="center" vertical="center" wrapText="1"/>
    </xf>
    <xf numFmtId="0" fontId="1" applyFont="1" fillId="0" borderId="127" applyBorder="1" applyAlignment="1" applyProtection="1" xfId="8">
      <alignment vertical="center"/>
      <protection locked="0"/>
    </xf>
    <xf numFmtId="181" applyNumberFormat="1" fontId="35" applyFont="1" fillId="0" borderId="128" applyBorder="1" applyAlignment="1" xfId="1">
      <alignment horizontal="center" vertical="center" wrapText="1"/>
    </xf>
    <xf numFmtId="181" applyNumberFormat="1" fontId="35" applyFont="1" fillId="0" borderId="129" applyBorder="1" applyAlignment="1" xfId="1">
      <alignment vertical="center" wrapText="1"/>
    </xf>
    <xf numFmtId="181" applyNumberFormat="1" fontId="35" applyFont="1" fillId="0" borderId="130" applyBorder="1" applyAlignment="1" xfId="1">
      <alignment vertical="center" wrapText="1"/>
    </xf>
    <xf numFmtId="178" applyNumberFormat="1" fontId="1" applyFont="1" fillId="0" borderId="0" applyAlignment="1" xfId="1">
      <alignment horizontal="center" vertical="center"/>
    </xf>
    <xf numFmtId="0" fontId="8" applyFont="1" fillId="0" borderId="0" applyAlignment="1" xfId="1">
      <alignment vertical="center"/>
    </xf>
    <xf numFmtId="178" applyNumberFormat="1" fontId="31" applyFont="1" fillId="0" borderId="131" applyBorder="1" applyAlignment="1" xfId="5">
      <alignment horizontal="center" vertical="center" wrapText="1"/>
    </xf>
    <xf numFmtId="181" applyNumberFormat="1" fontId="34" applyFont="1" fillId="0" borderId="120" applyBorder="1" applyAlignment="1" xfId="5">
      <alignment vertical="center" wrapText="1"/>
    </xf>
    <xf numFmtId="181" applyNumberFormat="1" fontId="34" applyFont="1" fillId="0" borderId="133" applyBorder="1" applyAlignment="1" xfId="5">
      <alignment horizontal="right" vertical="center" wrapText="1"/>
    </xf>
    <xf numFmtId="182" applyNumberFormat="1" fontId="34" applyFont="1" fillId="0" borderId="134" applyBorder="1" applyAlignment="1" xfId="5">
      <alignment horizontal="right" vertical="center" wrapText="1"/>
    </xf>
    <xf numFmtId="0" fontId="1" applyFont="1" fillId="0" borderId="95" applyBorder="1" applyAlignment="1" applyProtection="1" xfId="7">
      <alignment vertical="center"/>
      <protection locked="0"/>
    </xf>
    <xf numFmtId="181" applyNumberFormat="1" fontId="35" applyFont="1" fillId="0" borderId="124" applyBorder="1" applyAlignment="1" xfId="5">
      <alignment vertical="center" wrapText="1"/>
    </xf>
    <xf numFmtId="182" applyNumberFormat="1" fontId="35" applyFont="1" fillId="0" borderId="137" applyBorder="1" applyAlignment="1" xfId="5">
      <alignment horizontal="right" vertical="center" wrapText="1"/>
    </xf>
    <xf numFmtId="183" applyNumberFormat="1" fontId="1" applyFont="1" fillId="0" borderId="0" applyAlignment="1" xfId="5">
      <alignment vertical="center"/>
    </xf>
    <xf numFmtId="0" fontId="35" applyFont="1" fillId="0" borderId="138" applyBorder="1" applyAlignment="1" xfId="5"/>
    <xf numFmtId="0" fontId="35" applyFont="1" fillId="0" borderId="139" applyBorder="1" applyAlignment="1" xfId="5"/>
    <xf numFmtId="0" fontId="1" applyFont="1" fillId="0" borderId="127" applyBorder="1" applyAlignment="1" applyProtection="1" xfId="7">
      <alignment vertical="center"/>
      <protection locked="0"/>
    </xf>
    <xf numFmtId="0" fontId="35" applyFont="1" fillId="0" borderId="141" applyBorder="1" applyAlignment="1" xfId="5"/>
    <xf numFmtId="0" fontId="35" applyFont="1" fillId="0" borderId="142" applyBorder="1" applyAlignment="1" xfId="5"/>
    <xf numFmtId="0" fontId="36" applyFont="1" fillId="0" borderId="0" applyAlignment="1" xfId="5">
      <alignment horizontal="left" wrapText="1"/>
    </xf>
    <xf numFmtId="181" applyNumberFormat="1" fontId="31" applyFont="1" fillId="0" borderId="143" applyBorder="1" applyAlignment="1" xfId="5">
      <alignment vertical="center" wrapText="1"/>
    </xf>
    <xf numFmtId="182" applyNumberFormat="1" fontId="31" applyFont="1" fillId="0" borderId="144" applyBorder="1" applyAlignment="1" xfId="5">
      <alignment horizontal="center" vertical="center" wrapText="1"/>
    </xf>
    <xf numFmtId="181" applyNumberFormat="1" fontId="1" applyFont="1" fillId="0" borderId="145" applyBorder="1" applyAlignment="1" xfId="5">
      <alignment vertical="center" wrapText="1"/>
    </xf>
    <xf numFmtId="182" applyNumberFormat="1" fontId="1" applyFont="1" fillId="0" borderId="146" applyBorder="1" applyAlignment="1" xfId="5">
      <alignment horizontal="center" vertical="center" wrapText="1"/>
    </xf>
    <xf numFmtId="178" applyNumberFormat="1" fontId="37" applyFont="1" fillId="0" borderId="0" applyAlignment="1" xfId="1">
      <alignment horizontal="center" vertical="center"/>
    </xf>
    <xf numFmtId="178" applyNumberFormat="1" fontId="38" applyFont="1" fillId="0" borderId="0" applyAlignment="1" xfId="1"/>
    <xf numFmtId="178" applyNumberFormat="1" fontId="38" applyFont="1" fillId="0" borderId="0" applyAlignment="1" xfId="1">
      <alignment vertical="center"/>
    </xf>
    <xf numFmtId="178" applyNumberFormat="1" fontId="30" applyFont="1" fillId="0" borderId="0" applyAlignment="1" xfId="1">
      <alignment horizontal="center" vertical="center"/>
    </xf>
    <xf numFmtId="184" applyNumberFormat="1" fontId="1" applyFont="1" fillId="0" borderId="0" applyAlignment="1" xfId="1">
      <alignment horizontal="left"/>
    </xf>
    <xf numFmtId="178" applyNumberFormat="1" fontId="31" applyFont="1" fillId="0" borderId="89" applyBorder="1" applyAlignment="1" xfId="1">
      <alignment horizontal="center" vertical="center" wrapText="1"/>
    </xf>
    <xf numFmtId="180" applyNumberFormat="1" fontId="1" applyFont="1" fillId="0" borderId="148" applyBorder="1" applyAlignment="1" xfId="1">
      <alignment horizontal="left" vertical="center" wrapText="1"/>
    </xf>
    <xf numFmtId="178" applyNumberFormat="1" fontId="1" applyFont="1" fillId="0" borderId="93" applyBorder="1" applyAlignment="1" xfId="1">
      <alignment vertical="center" wrapText="1"/>
    </xf>
    <xf numFmtId="181" applyNumberFormat="1" fontId="1" applyFont="1" fillId="0" borderId="145" applyBorder="1" applyAlignment="1" xfId="1">
      <alignment vertical="center" wrapText="1"/>
    </xf>
    <xf numFmtId="0" fontId="34" applyFont="1" fillId="0" borderId="151" applyBorder="1" applyAlignment="1" xfId="9">
      <alignment horizontal="center" vertical="center"/>
    </xf>
    <xf numFmtId="178" applyNumberFormat="1" fontId="1" applyFont="1" fillId="0" borderId="152" applyBorder="1" applyAlignment="1" xfId="1">
      <alignment vertical="center" wrapText="1"/>
    </xf>
    <xf numFmtId="181" applyNumberFormat="1" fontId="31" applyFont="1" fillId="0" borderId="153" applyBorder="1" applyAlignment="1" xfId="1">
      <alignment vertical="center" wrapText="1"/>
    </xf>
    <xf numFmtId="179" applyNumberFormat="1" fontId="1" applyFont="1" fillId="0" borderId="154" applyBorder="1" applyAlignment="1" xfId="1">
      <alignment vertical="center" wrapText="1"/>
    </xf>
    <xf numFmtId="0" fontId="35" applyFont="1" fillId="0" borderId="155" applyBorder="1" applyAlignment="1" xfId="9">
      <alignment vertical="center"/>
    </xf>
    <xf numFmtId="181" applyNumberFormat="1" fontId="35" applyFont="1" fillId="0" borderId="124" applyBorder="1" applyAlignment="1" xfId="1">
      <alignment vertical="center" wrapText="1"/>
    </xf>
    <xf numFmtId="182" applyNumberFormat="1" fontId="35" applyFont="1" fillId="0" borderId="157" applyBorder="1" applyAlignment="1" xfId="1">
      <alignment vertical="center" wrapText="1"/>
    </xf>
    <xf numFmtId="181" applyNumberFormat="1" fontId="34" applyFont="1" fillId="0" borderId="158" applyBorder="1" applyAlignment="1" xfId="1">
      <alignment vertical="center" wrapText="1"/>
    </xf>
    <xf numFmtId="182" applyNumberFormat="1" fontId="34" applyFont="1" fillId="0" borderId="159" applyBorder="1" applyAlignment="1" xfId="1">
      <alignment vertical="center" wrapText="1"/>
    </xf>
    <xf numFmtId="0" fontId="8" applyFont="1" fillId="0" borderId="0" applyAlignment="1" xfId="10">
      <alignment vertical="center"/>
    </xf>
    <xf numFmtId="0" fontId="39" applyFont="1" fillId="0" borderId="0" applyAlignment="1" xfId="10">
      <alignment vertical="center"/>
    </xf>
    <xf numFmtId="0" fontId="1" applyFont="1" fillId="0" borderId="0" applyAlignment="1" xfId="10">
      <alignment vertical="center"/>
    </xf>
    <xf numFmtId="0" fontId="1" applyFont="1" fillId="0" borderId="0" applyAlignment="1" xfId="11"/>
    <xf numFmtId="0" fontId="31" applyFont="1" fillId="0" borderId="0" applyAlignment="1" xfId="11"/>
    <xf numFmtId="0" fontId="8" applyFont="1" fillId="0" borderId="0" applyAlignment="1" xfId="11"/>
    <xf numFmtId="0" fontId="40" applyFont="1" fillId="0" borderId="0" applyAlignment="1" xfId="10">
      <alignment vertical="center"/>
    </xf>
    <xf numFmtId="0" fontId="1" applyFont="1" fillId="0" borderId="0" applyAlignment="1" xfId="10">
      <alignment horizontal="center" vertical="center"/>
    </xf>
    <xf numFmtId="0" fontId="31" applyFont="1" fillId="0" borderId="160" applyBorder="1" applyAlignment="1" xfId="10">
      <alignment horizontal="center" vertical="center"/>
    </xf>
    <xf numFmtId="0" fontId="31" applyFont="1" fillId="0" borderId="161" applyBorder="1" applyAlignment="1" xfId="11">
      <alignment horizontal="center" vertical="center" wrapText="1"/>
    </xf>
    <xf numFmtId="181" applyNumberFormat="1" fontId="34" applyFont="1" fillId="2" applyFill="1" borderId="162" applyBorder="1" applyAlignment="1" xfId="9">
      <alignment horizontal="right" vertical="center"/>
    </xf>
    <xf numFmtId="182" applyNumberFormat="1" fontId="31" applyFont="1" fillId="0" borderId="163" applyBorder="1" applyAlignment="1" xfId="11">
      <alignment horizontal="right" vertical="center"/>
    </xf>
    <xf numFmtId="181" applyNumberFormat="1" fontId="35" applyFont="1" fillId="2" applyFill="1" borderId="164" applyBorder="1" applyAlignment="1" xfId="9">
      <alignment horizontal="right" vertical="center"/>
    </xf>
    <xf numFmtId="182" applyNumberFormat="1" fontId="1" applyFont="1" fillId="0" borderId="165" applyBorder="1" applyAlignment="1" xfId="11">
      <alignment horizontal="right" vertical="center"/>
    </xf>
    <xf numFmtId="181" applyNumberFormat="1" fontId="35" applyFont="1" fillId="2" applyFill="1" borderId="166" applyBorder="1" applyAlignment="1" xfId="0">
      <alignment vertical="center"/>
    </xf>
    <xf numFmtId="180" applyNumberFormat="1" fontId="1" applyFont="1" fillId="0" borderId="167" applyBorder="1" applyAlignment="1" xfId="1">
      <alignment horizontal="left" vertical="center" wrapText="1"/>
    </xf>
    <xf numFmtId="181" applyNumberFormat="1" fontId="35" applyFont="1" fillId="2" applyFill="1" borderId="168" applyBorder="1" applyAlignment="1" xfId="0">
      <alignment vertical="center"/>
    </xf>
    <xf numFmtId="181" applyNumberFormat="1" fontId="35" applyFont="1" fillId="2" applyFill="1" borderId="169" applyBorder="1" applyAlignment="1" xfId="9">
      <alignment horizontal="right" vertical="center"/>
    </xf>
    <xf numFmtId="182" applyNumberFormat="1" fontId="1" applyFont="1" fillId="0" borderId="170" applyBorder="1" applyAlignment="1" xfId="11">
      <alignment horizontal="right" vertical="center"/>
    </xf>
    <xf numFmtId="0" fontId="34" applyFont="1" fillId="0" borderId="171" applyBorder="1" applyAlignment="1" xfId="11">
      <alignment horizontal="center" vertical="center" wrapText="1"/>
    </xf>
    <xf numFmtId="0" fontId="34" applyFont="1" fillId="0" borderId="172" applyBorder="1" applyAlignment="1" xfId="11">
      <alignment horizontal="right" vertical="center"/>
    </xf>
    <xf numFmtId="182" applyNumberFormat="1" fontId="34" applyFont="1" fillId="0" borderId="173" applyBorder="1" applyAlignment="1" xfId="11">
      <alignment horizontal="right" vertical="center"/>
    </xf>
    <xf numFmtId="180" applyNumberFormat="1" fontId="35" applyFont="1" fillId="0" borderId="174" applyBorder="1" applyAlignment="1" xfId="1">
      <alignment horizontal="left" vertical="center" wrapText="1"/>
    </xf>
    <xf numFmtId="181" applyNumberFormat="1" fontId="25" applyFont="1" fillId="2" applyFill="1" borderId="175" applyBorder="1" applyAlignment="1" xfId="9">
      <alignment horizontal="right" vertical="center"/>
    </xf>
    <xf numFmtId="181" applyNumberFormat="1" fontId="25" applyFont="1" fillId="2" applyFill="1" borderId="176" applyBorder="1" applyAlignment="1" xfId="9">
      <alignment horizontal="right" vertical="center"/>
    </xf>
    <xf numFmtId="180" applyNumberFormat="1" fontId="35" applyFont="1" fillId="0" borderId="177" applyBorder="1" applyAlignment="1" xfId="1">
      <alignment horizontal="left" vertical="center" wrapText="1"/>
    </xf>
    <xf numFmtId="181" applyNumberFormat="1" fontId="25" applyFont="1" fillId="2" applyFill="1" borderId="178" applyBorder="1" applyAlignment="1" xfId="9">
      <alignment horizontal="right" vertical="center"/>
    </xf>
    <xf numFmtId="182" applyNumberFormat="1" fontId="35" applyFont="1" fillId="0" borderId="179" applyBorder="1" applyAlignment="1" xfId="11">
      <alignment horizontal="right" vertical="center"/>
    </xf>
    <xf numFmtId="181" applyNumberFormat="1" fontId="41" applyFont="1" fillId="2" applyFill="1" borderId="180" applyBorder="1" applyAlignment="1" xfId="9">
      <alignment horizontal="right" vertical="center"/>
    </xf>
    <xf numFmtId="182" applyNumberFormat="1" fontId="35" applyFont="1" fillId="0" borderId="181" applyBorder="1" applyAlignment="1" xfId="11">
      <alignment horizontal="right" vertical="center"/>
    </xf>
    <xf numFmtId="0" fontId="35" applyFont="1" fillId="0" borderId="182" applyBorder="1" applyAlignment="1" xfId="11">
      <alignment horizontal="right" vertical="center"/>
    </xf>
    <xf numFmtId="178" applyNumberFormat="1" fontId="31" applyFont="1" fillId="0" borderId="90" applyBorder="1" applyAlignment="1" xfId="1">
      <alignment horizontal="center" vertical="center" wrapText="1"/>
    </xf>
    <xf numFmtId="180" applyNumberFormat="1" fontId="1" applyFont="1" fillId="0" borderId="184" applyBorder="1" applyAlignment="1" xfId="1">
      <alignment horizontal="left" vertical="center" indent="1" wrapText="1"/>
    </xf>
    <xf numFmtId="180" applyNumberFormat="1" fontId="35" applyFont="1" fillId="0" borderId="185" applyBorder="1" applyAlignment="1" xfId="1">
      <alignment horizontal="left" vertical="center" indent="1" wrapText="1"/>
    </xf>
    <xf numFmtId="0" fontId="35" applyFont="1" fillId="0" borderId="186" applyBorder="1" applyAlignment="1" xfId="1">
      <alignment horizontal="left" vertical="center" wrapText="1"/>
    </xf>
    <xf numFmtId="0" fontId="35" applyFont="1" fillId="0" borderId="187" applyBorder="1" applyAlignment="1" xfId="9">
      <alignment vertical="center" wrapText="1"/>
    </xf>
    <xf numFmtId="0" fontId="35" applyFont="1" fillId="0" borderId="188" applyBorder="1" applyAlignment="1" xfId="9">
      <alignment vertical="center"/>
    </xf>
    <xf numFmtId="0" fontId="1" applyFont="1" fillId="0" borderId="189" applyBorder="1" applyAlignment="1" xfId="1">
      <alignment vertical="center"/>
    </xf>
    <xf numFmtId="180" applyNumberFormat="1" fontId="42" applyFont="1" fillId="0" borderId="0" applyAlignment="1" xfId="0">
      <alignment horizontal="left" vertical="justify" wrapText="1"/>
    </xf>
    <xf numFmtId="0" fontId="34" applyFont="1" fillId="0" borderId="190" applyBorder="1" applyAlignment="1" applyProtection="1" xfId="7">
      <alignment horizontal="center" vertical="center"/>
      <protection locked="0"/>
    </xf>
    <xf numFmtId="0" fontId="35" applyFont="1" fillId="0" borderId="155" applyBorder="1" applyAlignment="1" applyProtection="1" xfId="8">
      <alignment vertical="center"/>
      <protection locked="0"/>
    </xf>
    <xf numFmtId="182" applyNumberFormat="1" fontId="35" applyFont="1" fillId="0" borderId="157" applyBorder="1" applyAlignment="1" xfId="1">
      <alignment vertical="center" wrapText="1"/>
    </xf>
    <xf numFmtId="0" fontId="35" applyFont="1" fillId="0" borderId="193" applyBorder="1" applyAlignment="1" applyProtection="1" xfId="8">
      <alignment vertical="center"/>
      <protection locked="0"/>
    </xf>
    <xf numFmtId="181" applyNumberFormat="1" fontId="35" applyFont="1" fillId="0" borderId="194" applyBorder="1" applyAlignment="1" xfId="1">
      <alignment horizontal="right" vertical="center" wrapText="1"/>
    </xf>
    <xf numFmtId="182" applyNumberFormat="1" fontId="35" applyFont="1" fillId="0" borderId="195" applyBorder="1" applyAlignment="1" xfId="1">
      <alignment vertical="center" wrapText="1"/>
    </xf>
    <xf numFmtId="180" applyNumberFormat="1" fontId="7" applyFont="1" fillId="0" borderId="0" applyAlignment="1" xfId="0">
      <alignment horizontal="left" vertical="justify" wrapText="1"/>
    </xf>
    <xf numFmtId="181" applyNumberFormat="1" fontId="34" applyFont="1" fillId="0" borderId="196" applyBorder="1" applyAlignment="1" xfId="5">
      <alignment vertical="center"/>
    </xf>
    <xf numFmtId="182" applyNumberFormat="1" fontId="34" applyFont="1" fillId="0" borderId="197" applyBorder="1" applyAlignment="1" xfId="5">
      <alignment horizontal="center" vertical="center" wrapText="1"/>
    </xf>
    <xf numFmtId="0" fontId="31" applyFont="1" fillId="0" borderId="92" applyBorder="1" applyAlignment="1" applyProtection="1" xfId="7">
      <alignment vertical="center"/>
      <protection locked="0"/>
    </xf>
    <xf numFmtId="181" applyNumberFormat="1" fontId="35" applyFont="1" fillId="0" borderId="199" applyBorder="1" applyAlignment="1" xfId="5">
      <alignment vertical="center"/>
    </xf>
    <xf numFmtId="182" applyNumberFormat="1" fontId="35" applyFont="1" fillId="0" borderId="200" applyBorder="1" applyAlignment="1" xfId="5">
      <alignment horizontal="center" vertical="center" wrapText="1"/>
    </xf>
    <xf numFmtId="181" applyNumberFormat="1" fontId="35" applyFont="1" fillId="0" borderId="199" applyBorder="1" applyAlignment="1" xfId="5">
      <alignment vertical="center"/>
    </xf>
    <xf numFmtId="183" applyNumberFormat="1" fontId="35" applyFont="1" fillId="0" borderId="202" applyBorder="1" applyAlignment="1" xfId="5">
      <alignment horizontal="center" vertical="center" wrapText="1"/>
    </xf>
    <xf numFmtId="181" applyNumberFormat="1" fontId="35" applyFont="1" fillId="0" borderId="203" applyBorder="1" applyAlignment="1" xfId="5">
      <alignment vertical="center"/>
    </xf>
    <xf numFmtId="183" applyNumberFormat="1" fontId="34" applyFont="1" fillId="0" borderId="204" applyBorder="1" applyAlignment="1" xfId="5">
      <alignment horizontal="center" vertical="center" wrapText="1"/>
    </xf>
    <xf numFmtId="0" fontId="35" applyFont="1" fillId="0" borderId="0" applyAlignment="1" xfId="5"/>
    <xf numFmtId="0" fontId="2" applyFont="1" fillId="0" borderId="0" applyAlignment="1" xfId="0">
      <alignment horizontal="center" vertical="center"/>
    </xf>
    <xf numFmtId="0" fontId="43" applyFont="1" fillId="0" borderId="0" applyAlignment="1" xfId="0">
      <alignment horizontal="left" vertical="justify" wrapText="1"/>
    </xf>
    <xf numFmtId="0" fontId="44" applyFont="1" fillId="0" borderId="0" applyAlignment="1" xfId="0">
      <alignment horizontal="left" vertical="justify"/>
    </xf>
    <xf numFmtId="181" applyNumberFormat="1" fontId="45" applyFont="1" fillId="0" borderId="205" applyBorder="1" applyAlignment="1" xfId="6">
      <alignment vertical="center"/>
    </xf>
    <xf numFmtId="181" applyNumberFormat="1" fontId="0" fillId="0" borderId="206" applyBorder="1" applyAlignment="1" xfId="6">
      <alignment vertical="center"/>
    </xf>
    <xf numFmtId="0" fontId="0" fillId="0" borderId="207" applyBorder="1" applyAlignment="1" xfId="6">
      <alignment vertical="center"/>
    </xf>
    <xf numFmtId="181" applyNumberFormat="1" fontId="0" fillId="0" borderId="208" applyBorder="1" applyAlignment="1" xfId="6">
      <alignment vertical="center"/>
    </xf>
    <xf numFmtId="181" applyNumberFormat="1" fontId="31" applyFont="1" fillId="0" borderId="143" applyBorder="1" applyAlignment="1" xfId="1">
      <alignment vertical="center" wrapText="1"/>
    </xf>
    <xf numFmtId="182" applyNumberFormat="1" fontId="31" applyFont="1" fillId="0" borderId="210" applyBorder="1" applyAlignment="1" xfId="1">
      <alignment vertical="center" wrapText="1"/>
    </xf>
    <xf numFmtId="181" applyNumberFormat="1" fontId="1" applyFont="1" fillId="0" borderId="211" applyBorder="1" applyAlignment="1" xfId="1">
      <alignment horizontal="right" vertical="center" wrapText="1"/>
    </xf>
    <xf numFmtId="181" applyNumberFormat="1" fontId="1" applyFont="1" fillId="0" borderId="145" applyBorder="1" applyAlignment="1" xfId="1">
      <alignment vertical="center" wrapText="1"/>
    </xf>
    <xf numFmtId="182" applyNumberFormat="1" fontId="1" applyFont="1" fillId="0" borderId="213" applyBorder="1" applyAlignment="1" xfId="1">
      <alignment vertical="center" wrapText="1"/>
    </xf>
    <xf numFmtId="178" applyNumberFormat="1" fontId="31" applyFont="1" fillId="0" borderId="214" applyBorder="1" applyAlignment="1" xfId="1">
      <alignment horizontal="center" vertical="center" wrapText="1"/>
    </xf>
    <xf numFmtId="178" applyNumberFormat="1" fontId="1" applyFont="1" fillId="0" borderId="152" applyBorder="1" applyAlignment="1" xfId="1">
      <alignment vertical="center" wrapText="1"/>
    </xf>
    <xf numFmtId="179" applyNumberFormat="1" fontId="1" applyFont="1" fillId="0" borderId="154" applyBorder="1" applyAlignment="1" xfId="1">
      <alignment vertical="center" wrapText="1"/>
    </xf>
    <xf numFmtId="182" applyNumberFormat="1" fontId="31" applyFont="1" fillId="0" borderId="210" applyBorder="1" applyAlignment="1" xfId="5">
      <alignment vertical="center" wrapText="1"/>
    </xf>
    <xf numFmtId="182" applyNumberFormat="1" fontId="1" applyFont="1" fillId="0" borderId="213" applyBorder="1" applyAlignment="1" xfId="5">
      <alignment vertical="center" wrapText="1"/>
    </xf>
    <xf numFmtId="0" fontId="1" applyFont="1" fillId="0" borderId="0" applyAlignment="1" xfId="1">
      <alignment horizontal="left" vertical="center" wrapText="1"/>
    </xf>
    <xf numFmtId="182" applyNumberFormat="1" fontId="1" applyFont="1" fillId="0" borderId="213" applyBorder="1" applyAlignment="1" xfId="1">
      <alignment vertical="center" wrapText="1"/>
    </xf>
    <xf numFmtId="182" applyNumberFormat="1" fontId="31" applyFont="1" fillId="0" borderId="220" applyBorder="1" applyAlignment="1" xfId="1">
      <alignment vertical="center" wrapText="1"/>
    </xf>
    <xf numFmtId="178" applyNumberFormat="1" fontId="35" applyFont="1" fillId="0" borderId="221" applyBorder="1" applyAlignment="1" xfId="1">
      <alignment vertical="center" wrapText="1"/>
    </xf>
    <xf numFmtId="182" applyNumberFormat="1" fontId="41" applyFont="1" fillId="2" applyFill="1" borderId="222" applyBorder="1" applyAlignment="1" xfId="9">
      <alignment horizontal="right" vertical="center"/>
    </xf>
    <xf numFmtId="182" applyNumberFormat="1" fontId="25" applyFont="1" fillId="2" applyFill="1" borderId="223" applyBorder="1" applyAlignment="1" xfId="9">
      <alignment horizontal="right" vertical="center"/>
    </xf>
    <xf numFmtId="181" applyNumberFormat="1" fontId="35" applyFont="1" fillId="2" applyFill="1" borderId="164" applyBorder="1" applyAlignment="1" xfId="0">
      <alignment horizontal="right" vertical="center"/>
    </xf>
    <xf numFmtId="0" fontId="1" applyFont="1" fillId="0" borderId="225" applyBorder="1" applyAlignment="1" xfId="11">
      <alignment horizontal="left" vertical="center"/>
    </xf>
    <xf numFmtId="182" applyNumberFormat="1" fontId="25" applyFont="1" fillId="2" applyFill="1" borderId="226" applyBorder="1" applyAlignment="1" xfId="9">
      <alignment horizontal="right" vertical="center"/>
    </xf>
    <xf numFmtId="181" applyNumberFormat="1" fontId="35" applyFont="1" fillId="2" applyFill="1" borderId="169" applyBorder="1" applyAlignment="1" xfId="0">
      <alignment horizontal="right" vertical="center"/>
    </xf>
    <xf numFmtId="183" applyNumberFormat="1" fontId="35" applyFont="1" fillId="0" borderId="228" applyBorder="1" applyAlignment="1" xfId="11">
      <alignment horizontal="right" vertical="center"/>
    </xf>
    <xf numFmtId="181" applyNumberFormat="1" fontId="34" applyFont="1" fillId="2" applyFill="1" borderId="229" applyBorder="1" applyAlignment="1" xfId="0">
      <alignment vertical="center"/>
    </xf>
    <xf numFmtId="185" applyNumberFormat="1" fontId="35" applyFont="1" fillId="0" borderId="230" applyBorder="1" applyAlignment="1" xfId="1">
      <alignment vertical="center" wrapText="1"/>
    </xf>
    <xf numFmtId="0" fontId="35" applyFont="1" fillId="0" borderId="188" applyBorder="1" applyAlignment="1" xfId="1">
      <alignment vertical="center"/>
    </xf>
    <xf numFmtId="181" applyNumberFormat="1" fontId="34" applyFont="1" fillId="0" borderId="196" applyBorder="1" applyAlignment="1" xfId="12">
      <alignment vertical="center"/>
    </xf>
    <xf numFmtId="182" applyNumberFormat="1" fontId="34" applyFont="1" fillId="0" borderId="233" applyBorder="1" applyAlignment="1" xfId="12">
      <alignment vertical="center"/>
    </xf>
    <xf numFmtId="181" applyNumberFormat="1" fontId="35" applyFont="1" fillId="0" borderId="199" applyBorder="1" applyAlignment="1" xfId="12">
      <alignment vertical="center"/>
    </xf>
    <xf numFmtId="182" applyNumberFormat="1" fontId="35" applyFont="1" fillId="0" borderId="235" applyBorder="1" applyAlignment="1" xfId="12">
      <alignment vertical="center"/>
    </xf>
    <xf numFmtId="0" fontId="1" applyFont="1" fillId="0" borderId="189" applyBorder="1" applyAlignment="1" applyProtection="1" xfId="7">
      <alignment vertical="center"/>
      <protection locked="0"/>
    </xf>
    <xf numFmtId="0" fontId="31" applyFont="1" fillId="0" borderId="237" applyBorder="1" applyAlignment="1" applyProtection="1" xfId="7">
      <alignment vertical="center"/>
      <protection locked="0"/>
    </xf>
    <xf numFmtId="181" applyNumberFormat="1" fontId="35" applyFont="1" fillId="0" borderId="203" applyBorder="1" applyAlignment="1" xfId="12">
      <alignment vertical="center"/>
    </xf>
    <xf numFmtId="182" applyNumberFormat="1" fontId="35" applyFont="1" fillId="0" borderId="239" applyBorder="1" applyAlignment="1" xfId="12">
      <alignment vertical="center"/>
    </xf>
    <xf numFmtId="182" applyNumberFormat="1" fontId="35" applyFont="1" fillId="0" borderId="240" applyBorder="1" applyAlignment="1" xfId="5">
      <alignment horizontal="right" vertical="center" wrapText="1"/>
    </xf>
    <xf numFmtId="0" fontId="1" applyFont="1" fillId="0" borderId="0" applyAlignment="1" xfId="5">
      <alignment horizontal="left" vertical="center"/>
    </xf>
    <xf numFmtId="0" fontId="46" applyFont="1" fillId="0" borderId="0" applyAlignment="1" xfId="0"/>
    <xf numFmtId="0" fontId="47" applyFont="1" fillId="0" borderId="0" applyAlignment="1" xfId="0">
      <alignment horizontal="center" vertical="center"/>
    </xf>
    <xf numFmtId="0" fontId="48" applyFont="1" fillId="0" borderId="0" applyAlignment="1" xfId="0">
      <alignment horizontal="left" vertical="center"/>
    </xf>
    <xf numFmtId="0" fontId="49" applyFont="1" fillId="0" borderId="0" applyAlignment="1" xfId="0">
      <alignment vertical="center"/>
    </xf>
    <xf numFmtId="0" fontId="46" applyFont="1" fillId="0" borderId="0" applyAlignment="1" xfId="0">
      <alignment vertical="center"/>
    </xf>
    <xf numFmtId="0" fontId="46" applyFont="1" fillId="0" borderId="0" applyAlignment="1" xfId="13">
      <alignment vertical="center"/>
    </xf>
    <xf numFmtId="0" fontId="0" fillId="0" borderId="0" applyAlignment="1" xfId="6">
      <alignment vertical="center"/>
    </xf>
    <xf numFmtId="0" fontId="50" applyFont="1" fillId="0" borderId="0" applyAlignment="1" xfId="6">
      <alignment vertical="center"/>
    </xf>
    <xf numFmtId="0" fontId="27" applyFont="1" fillId="0" borderId="0" applyAlignment="1" xfId="6">
      <alignment horizontal="center" vertical="center" wrapText="1"/>
    </xf>
    <xf numFmtId="0" fontId="27" applyFont="1" fillId="0" borderId="0" applyAlignment="1" xfId="6">
      <alignment horizontal="center" vertical="center"/>
    </xf>
    <xf numFmtId="186" applyNumberFormat="1" fontId="51" applyFont="1" fillId="0" borderId="0" applyAlignment="1" xfId="6">
      <alignment horizontal="center" vertical="center"/>
    </xf>
    <xf numFmtId="0" fontId="51" applyFont="1" fillId="0" borderId="0" applyAlignment="1" xfId="6">
      <alignment horizontal="center" vertical="center"/>
    </xf>
    <xf numFmtId="0" fontId="0" fillId="0" borderId="0" applyAlignment="1" xfId="0"/>
    <xf numFmtId="187" applyNumberFormat="1" fontId="0" fillId="0" borderId="0" applyAlignment="1" xfId="0">
      <alignment vertical="center"/>
    </xf>
    <xf numFmtId="0" fontId="0" fillId="3" applyFill="1" borderId="0" applyAlignment="1" xfId="0">
      <alignment vertical="center"/>
    </xf>
    <xf numFmtId="0" fontId="52" applyFont="1" fillId="4" applyFill="1" borderId="241" applyBorder="1" applyAlignment="1" xfId="0">
      <alignment vertical="center"/>
    </xf>
    <xf numFmtId="188" applyNumberFormat="1" fontId="0" fillId="0" borderId="0" applyAlignment="1" xfId="0">
      <alignment vertical="center"/>
    </xf>
    <xf numFmtId="189" applyNumberFormat="1" fontId="0" fillId="0" borderId="0" applyAlignment="1" xfId="0">
      <alignment vertical="center"/>
    </xf>
    <xf numFmtId="0" fontId="0" fillId="5" applyFill="1" borderId="0" applyAlignment="1" xfId="0">
      <alignment vertical="center"/>
    </xf>
    <xf numFmtId="0" fontId="53" applyFont="1" fillId="6" applyFill="1" borderId="0" applyAlignment="1" xfId="0">
      <alignment vertical="center"/>
    </xf>
    <xf numFmtId="190" applyNumberFormat="1" fontId="0" fillId="0" borderId="0" applyAlignment="1" xfId="0">
      <alignment vertical="center"/>
    </xf>
    <xf numFmtId="0" fontId="54" applyFont="1" fillId="7" applyFill="1" borderId="0" applyAlignment="1" xfId="0">
      <alignment vertical="center"/>
    </xf>
    <xf numFmtId="0" fontId="55" applyFont="1" fillId="0" borderId="0" applyAlignment="1" xfId="0">
      <alignment vertical="center"/>
    </xf>
    <xf numFmtId="191" applyNumberFormat="1" fontId="0" fillId="0" borderId="0" applyAlignment="1" xfId="0">
      <alignment vertical="center"/>
    </xf>
    <xf numFmtId="0" fontId="56" applyFont="1" fillId="0" borderId="0" applyAlignment="1" xfId="0">
      <alignment vertical="center"/>
    </xf>
    <xf numFmtId="0" fontId="0" fillId="8" applyFill="1" borderId="242" applyBorder="1" applyAlignment="1" xfId="0">
      <alignment vertical="center"/>
    </xf>
    <xf numFmtId="0" fontId="54" applyFont="1" fillId="9" applyFill="1" borderId="0" applyAlignment="1" xfId="0">
      <alignment vertical="center"/>
    </xf>
    <xf numFmtId="0" fontId="57" applyFont="1" fillId="0" borderId="0" applyAlignment="1" xfId="0">
      <alignment vertical="center"/>
    </xf>
    <xf numFmtId="0" fontId="58" applyFont="1" fillId="0" borderId="0" applyAlignment="1" xfId="0">
      <alignment vertical="center"/>
    </xf>
    <xf numFmtId="0" fontId="59" applyFont="1" fillId="0" borderId="0" applyAlignment="1" xfId="0">
      <alignment vertical="center"/>
    </xf>
    <xf numFmtId="0" fontId="8" applyFont="1" fillId="0" borderId="0" applyAlignment="1" xfId="0">
      <alignment vertical="center"/>
    </xf>
    <xf numFmtId="0" fontId="60" applyFont="1" fillId="0" borderId="0" applyAlignment="1" xfId="0">
      <alignment vertical="center"/>
    </xf>
    <xf numFmtId="0" fontId="17" applyFont="1" fillId="0" borderId="0" applyAlignment="1" xfId="0">
      <alignment vertical="center"/>
    </xf>
    <xf numFmtId="0" fontId="61" applyFont="1" fillId="0" borderId="243" applyBorder="1" applyAlignment="1" xfId="0">
      <alignment vertical="center"/>
    </xf>
    <xf numFmtId="0" fontId="62" applyFont="1" fillId="0" borderId="0" applyAlignment="1" xfId="0"/>
    <xf numFmtId="0" fontId="63" applyFont="1" fillId="0" borderId="244" applyBorder="1" applyAlignment="1" xfId="0">
      <alignment vertical="center"/>
    </xf>
    <xf numFmtId="0" fontId="54" applyFont="1" fillId="10" applyFill="1" borderId="0" applyAlignment="1" xfId="0">
      <alignment vertical="center"/>
    </xf>
    <xf numFmtId="0" fontId="57" applyFont="1" fillId="0" borderId="245" applyBorder="1" applyAlignment="1" xfId="0">
      <alignment vertical="center"/>
    </xf>
    <xf numFmtId="0" fontId="54" applyFont="1" fillId="11" applyFill="1" borderId="0" applyAlignment="1" xfId="0">
      <alignment vertical="center"/>
    </xf>
    <xf numFmtId="0" fontId="64" applyFont="1" fillId="12" applyFill="1" borderId="246" applyBorder="1" applyAlignment="1" xfId="0">
      <alignment vertical="center"/>
    </xf>
    <xf numFmtId="0" fontId="65" applyFont="1" fillId="12" applyFill="1" borderId="247" applyBorder="1" applyAlignment="1" xfId="0">
      <alignment vertical="center"/>
    </xf>
    <xf numFmtId="0" fontId="66" applyFont="1" fillId="13" applyFill="1" borderId="248" applyBorder="1" applyAlignment="1" xfId="0">
      <alignment vertical="center"/>
    </xf>
    <xf numFmtId="0" fontId="0" fillId="14" applyFill="1" borderId="0" applyAlignment="1" xfId="0">
      <alignment vertical="center"/>
    </xf>
    <xf numFmtId="0" fontId="54" applyFont="1" fillId="15" applyFill="1" borderId="0" applyAlignment="1" xfId="0">
      <alignment vertical="center"/>
    </xf>
    <xf numFmtId="0" fontId="67" applyFont="1" fillId="0" borderId="249" applyBorder="1" applyAlignment="1" xfId="0">
      <alignment vertical="center"/>
    </xf>
    <xf numFmtId="0" fontId="45" applyFont="1" fillId="0" borderId="250" applyBorder="1" applyAlignment="1" xfId="0">
      <alignment vertical="center"/>
    </xf>
    <xf numFmtId="0" fontId="68" applyFont="1" fillId="16" applyFill="1" borderId="0" applyAlignment="1" xfId="0">
      <alignment vertical="center"/>
    </xf>
    <xf numFmtId="0" fontId="69" applyFont="1" fillId="17" applyFill="1" borderId="0" applyAlignment="1" xfId="0">
      <alignment vertical="center"/>
    </xf>
    <xf numFmtId="0" fontId="0" fillId="18" applyFill="1" borderId="0" applyAlignment="1" xfId="0">
      <alignment vertical="center"/>
    </xf>
    <xf numFmtId="0" fontId="54" applyFont="1" fillId="19"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54" applyFont="1" fillId="13" applyFill="1" borderId="0" applyAlignment="1" xfId="0">
      <alignment vertical="center"/>
    </xf>
    <xf numFmtId="189" applyNumberFormat="1" fontId="14" applyFont="1" fillId="0" borderId="0" applyAlignment="1" xfId="0">
      <alignment vertical="center"/>
    </xf>
    <xf numFmtId="0" fontId="54" applyFont="1" fillId="24" applyFill="1" borderId="0" applyAlignment="1" xfId="0">
      <alignment vertical="center"/>
    </xf>
    <xf numFmtId="0" fontId="0" fillId="25" applyFill="1" borderId="0" applyAlignment="1" xfId="0">
      <alignment vertical="center"/>
    </xf>
    <xf numFmtId="0" fontId="0" fillId="26" applyFill="1" borderId="0" applyAlignment="1" xfId="0">
      <alignment vertical="center"/>
    </xf>
    <xf numFmtId="0" fontId="54" applyFont="1" fillId="27" applyFill="1" borderId="0" applyAlignment="1" xfId="0">
      <alignment vertical="center"/>
    </xf>
    <xf numFmtId="0" fontId="29" applyFont="1" fillId="0" borderId="0" applyAlignment="1" xfId="0">
      <alignment vertical="center"/>
    </xf>
    <xf numFmtId="0" fontId="0" fillId="28" applyFill="1" borderId="0" applyAlignment="1" xfId="0">
      <alignment vertical="center"/>
    </xf>
    <xf numFmtId="0" fontId="54" applyFont="1" fillId="29" applyFill="1" borderId="0" applyAlignment="1" xfId="0">
      <alignment vertical="center"/>
    </xf>
    <xf numFmtId="0" fontId="54" applyFont="1" fillId="30" applyFill="1" borderId="0" applyAlignment="1" xfId="0">
      <alignment vertical="center"/>
    </xf>
    <xf numFmtId="0" fontId="0" fillId="31" applyFill="1" borderId="0" applyAlignment="1" xfId="0">
      <alignment vertical="center"/>
    </xf>
    <xf numFmtId="0" fontId="0" fillId="0" borderId="0" applyAlignment="1" xfId="0">
      <alignment vertical="center"/>
    </xf>
    <xf numFmtId="0" fontId="54" applyFont="1" fillId="32" applyFill="1" borderId="0" applyAlignment="1" xfId="0">
      <alignment vertical="center"/>
    </xf>
    <xf numFmtId="0" fontId="62" applyFont="1" fillId="0" borderId="0" applyAlignment="1" xfId="0">
      <alignment vertical="center"/>
    </xf>
    <xf numFmtId="0" fontId="8" applyFont="1" fillId="0" borderId="0" applyAlignment="1" xfId="0"/>
    <xf numFmtId="0" fontId="0" fillId="0" borderId="0" applyAlignment="1" xfId="0"/>
    <xf numFmtId="0" fontId="27" applyFont="1" fillId="0" borderId="0" applyAlignment="1" xfId="6">
      <alignment horizontal="center" vertical="center"/>
    </xf>
    <xf numFmtId="0" fontId="27" applyFont="1" fillId="0" borderId="0" applyAlignment="1" xfId="6">
      <alignment horizontal="center" vertical="center" wrapText="1"/>
    </xf>
    <xf numFmtId="0" fontId="51" applyFont="1" fillId="0" borderId="0" applyAlignment="1" xfId="6">
      <alignment horizontal="center" vertical="center"/>
    </xf>
    <xf numFmtId="186" applyNumberFormat="1" fontId="51" applyFont="1" fillId="0" borderId="0" applyAlignment="1" xfId="6">
      <alignment horizontal="center" vertical="center"/>
    </xf>
    <xf numFmtId="178" applyNumberFormat="1" fontId="30" applyFont="1" fillId="0" borderId="0" applyAlignment="1" xfId="5">
      <alignment horizontal="center" vertical="center"/>
    </xf>
    <xf numFmtId="0" fontId="1" applyFont="1" fillId="0" borderId="0" applyAlignment="1" xfId="5">
      <alignment horizontal="left" vertical="center"/>
    </xf>
    <xf numFmtId="178" applyNumberFormat="1" fontId="30" applyFont="1" fillId="0" borderId="0" applyAlignment="1" xfId="1">
      <alignment horizontal="center" vertical="center"/>
    </xf>
    <xf numFmtId="0" fontId="27" applyFont="1" fillId="0" borderId="0" applyAlignment="1" xfId="0">
      <alignment horizontal="center" vertical="center"/>
    </xf>
    <xf numFmtId="0" fontId="27" applyFont="1" fillId="0" borderId="0" applyAlignment="1" xfId="0">
      <alignment horizontal="center" vertical="center" wrapText="1"/>
    </xf>
    <xf numFmtId="180" applyNumberFormat="1" fontId="7" applyFont="1" fillId="0" borderId="0" applyAlignment="1" xfId="0">
      <alignment horizontal="left" vertical="justify" wrapText="1"/>
    </xf>
    <xf numFmtId="178" applyNumberFormat="1" fontId="30" applyFont="1" fillId="0" borderId="0" applyAlignment="1" xfId="1">
      <alignment horizontal="center" vertical="center"/>
    </xf>
    <xf numFmtId="0" fontId="28" applyFont="1" fillId="0" borderId="0" applyAlignment="1" xfId="0">
      <alignment horizontal="left" vertical="justify" wrapText="1"/>
    </xf>
    <xf numFmtId="0" fontId="1" applyFont="1" fillId="0" borderId="0" applyAlignment="1" xfId="1">
      <alignment horizontal="left" vertical="center" wrapText="1"/>
    </xf>
    <xf numFmtId="0" fontId="2" applyFont="1" fillId="0" borderId="0" applyAlignment="1" xfId="0">
      <alignment horizontal="center" vertical="center"/>
    </xf>
    <xf numFmtId="0" fontId="44" applyFont="1" fillId="0" borderId="0" applyAlignment="1" xfId="0">
      <alignment horizontal="left" vertical="justify"/>
    </xf>
    <xf numFmtId="0" fontId="43" applyFont="1" fillId="0" borderId="0" applyAlignment="1" xfId="0">
      <alignment horizontal="left" vertical="justify" wrapText="1"/>
    </xf>
    <xf numFmtId="180" applyNumberFormat="1" fontId="42" applyFont="1" fillId="0" borderId="0" applyAlignment="1" xfId="0">
      <alignment horizontal="left" vertical="justify" wrapText="1"/>
    </xf>
    <xf numFmtId="0" fontId="36" applyFont="1" fillId="0" borderId="0" applyAlignment="1" xfId="5">
      <alignment horizontal="left" wrapText="1"/>
    </xf>
    <xf numFmtId="0" fontId="28" applyFont="1" fillId="0" borderId="0" applyAlignment="1" xfId="0">
      <alignment horizontal="left" vertical="justify"/>
    </xf>
    <xf numFmtId="0" fontId="18" applyFont="1" fillId="0" borderId="0" applyAlignment="1" xfId="4">
      <alignment horizontal="center" vertical="center" wrapText="1"/>
    </xf>
    <xf numFmtId="0" fontId="23" applyFont="1" fillId="0" borderId="251" applyBorder="1" applyAlignment="1" xfId="4">
      <alignment horizontal="center" vertical="center" wrapText="1"/>
    </xf>
    <xf numFmtId="0" fontId="23" applyFont="1" fillId="0" borderId="252" applyBorder="1" applyAlignment="1" xfId="4">
      <alignment horizontal="center" vertical="center" wrapText="1"/>
    </xf>
    <xf numFmtId="0" fontId="19" applyFont="1" fillId="0" borderId="0" applyAlignment="1" xfId="4">
      <alignment vertical="center" wrapText="1"/>
    </xf>
    <xf numFmtId="0" fontId="23" applyFont="1" fillId="0" borderId="253" applyBorder="1" applyAlignment="1" xfId="4">
      <alignment horizontal="center" vertical="center" wrapText="1"/>
    </xf>
    <xf numFmtId="0" fontId="23" applyFont="1" fillId="0" borderId="254" applyBorder="1" applyAlignment="1" xfId="4">
      <alignment horizontal="center" vertical="center" wrapText="1"/>
    </xf>
    <xf numFmtId="0" fontId="18" applyFont="1" fillId="0" borderId="0" applyAlignment="1" xfId="3">
      <alignment horizontal="center" vertical="center" wrapText="1"/>
    </xf>
    <xf numFmtId="0" fontId="19" applyFont="1" fillId="0" borderId="0" applyAlignment="1" xfId="3">
      <alignment vertical="center" wrapText="1"/>
    </xf>
    <xf numFmtId="0" fontId="18" applyFont="1" fillId="0" borderId="0" applyAlignment="1" xfId="2">
      <alignment horizontal="center" vertical="center" wrapText="1"/>
    </xf>
    <xf numFmtId="0" fontId="19" applyFont="1" fillId="0" borderId="0" applyAlignment="1" xfId="2">
      <alignment horizontal="right" vertical="center" wrapText="1"/>
    </xf>
    <xf numFmtId="0" fontId="19" applyFont="1" fillId="0" borderId="0" applyAlignment="1" xfId="2">
      <alignment vertical="center" wrapText="1"/>
    </xf>
    <xf numFmtId="0" fontId="9" applyFont="1" fillId="0" borderId="0" applyAlignment="1" xfId="0">
      <alignment horizontal="center" vertical="center" wrapText="1"/>
    </xf>
    <xf numFmtId="0" fontId="13" applyFont="1" fillId="0" borderId="255" applyBorder="1" applyAlignment="1" xfId="0">
      <alignment horizontal="center" vertical="center" wrapText="1"/>
    </xf>
    <xf numFmtId="0" fontId="13" applyFont="1" fillId="0" borderId="256" applyBorder="1" applyAlignment="1" xfId="0">
      <alignment horizontal="center" vertical="center" wrapText="1"/>
    </xf>
    <xf numFmtId="0" fontId="5" applyFont="1" fillId="0" borderId="0" applyAlignment="1" xfId="0">
      <alignment horizontal="center" vertical="center"/>
    </xf>
    <xf numFmtId="0" fontId="0" fillId="0" borderId="0" applyAlignment="1" xfId="0">
      <alignment horizontal="left" vertical="center" wrapText="1"/>
    </xf>
    <xf numFmtId="0" fontId="2" applyFont="1" fillId="0" borderId="0" applyAlignment="1" xfId="0">
      <alignment horizontal="center" vertical="center" wrapText="1"/>
    </xf>
    <xf numFmtId="0" fontId="70" applyFont="1" fillId="33" applyFill="1" borderId="0" applyAlignment="1" xfId="0"/>
    <xf numFmtId="0" fontId="71" applyFont="1" fillId="34" applyFill="1" borderId="0" applyAlignment="1" xfId="0"/>
    <xf numFmtId="0" fontId="72" applyFont="1" fillId="35" applyFill="1" borderId="0" applyAlignment="1" xfId="0"/>
    <xf numFmtId="0" fontId="73" applyFont="1" fillId="36" applyFill="1" borderId="257" applyBorder="1" applyAlignment="1" xfId="0"/>
    <xf numFmtId="0" fontId="74" applyFont="1" fillId="37" applyFill="1" borderId="258" applyBorder="1" applyAlignment="1" xfId="0"/>
    <xf numFmtId="0" fontId="75" applyFont="1" fillId="0" borderId="0" applyAlignment="1" xfId="0"/>
    <xf numFmtId="0" fontId="76" applyFont="1" fillId="0" borderId="0" applyAlignment="1" xfId="0"/>
    <xf numFmtId="0" fontId="77" applyFont="1" fillId="0" borderId="259" applyBorder="1" applyAlignment="1" xfId="0"/>
    <xf numFmtId="0" fontId="78" applyFont="1" fillId="36" applyFill="1" borderId="260" applyBorder="1" applyAlignment="1" xfId="0"/>
    <xf numFmtId="0" fontId="79" applyFont="1" fillId="38" applyFill="1" borderId="261" applyBorder="1" applyAlignment="1" xfId="0"/>
    <xf numFmtId="0" fontId="0" fillId="39" applyFill="1" borderId="262" applyBorder="1" applyAlignment="1" xfId="0"/>
    <xf numFmtId="0" fontId="80" applyFont="1" fillId="0" borderId="0" applyAlignment="1" xfId="0"/>
    <xf numFmtId="0" fontId="81" applyFont="1" fillId="0" borderId="263" applyBorder="1" applyAlignment="1" xfId="0"/>
    <xf numFmtId="0" fontId="82" applyFont="1" fillId="0" borderId="264" applyBorder="1" applyAlignment="1" xfId="0"/>
    <xf numFmtId="0" fontId="83" applyFont="1" fillId="0" borderId="265" applyBorder="1" applyAlignment="1" xfId="0"/>
    <xf numFmtId="0" fontId="83" applyFont="1" fillId="0" borderId="0" applyAlignment="1" xfId="0"/>
    <xf numFmtId="0" fontId="84" applyFont="1" fillId="0" borderId="266" applyBorder="1" applyAlignment="1" xfId="0"/>
    <xf numFmtId="0" fontId="85" applyFont="1" fillId="40" applyFill="1" borderId="0" applyAlignment="1" xfId="0"/>
    <xf numFmtId="0" fontId="85" applyFont="1" fillId="41" applyFill="1" borderId="0" applyAlignment="1" xfId="0"/>
    <xf numFmtId="0" fontId="85" applyFont="1" fillId="42" applyFill="1" borderId="0" applyAlignment="1" xfId="0"/>
    <xf numFmtId="0" fontId="85" applyFont="1" fillId="43" applyFill="1" borderId="0" applyAlignment="1" xfId="0"/>
    <xf numFmtId="0" fontId="85" applyFont="1" fillId="44" applyFill="1" borderId="0" applyAlignment="1" xfId="0"/>
    <xf numFmtId="0" fontId="85" applyFont="1" fillId="45" applyFill="1" borderId="0" applyAlignment="1" xfId="0"/>
    <xf numFmtId="0" fontId="85" applyFont="1" fillId="46" applyFill="1" borderId="0" applyAlignment="1" xfId="0"/>
    <xf numFmtId="0" fontId="85" applyFont="1" fillId="47" applyFill="1" borderId="0" applyAlignment="1" xfId="0"/>
    <xf numFmtId="0" fontId="85" applyFont="1" fillId="48" applyFill="1" borderId="0" applyAlignment="1" xfId="0"/>
    <xf numFmtId="0" fontId="85" applyFont="1" fillId="49" applyFill="1" borderId="0" applyAlignment="1" xfId="0"/>
    <xf numFmtId="0" fontId="85" applyFont="1" fillId="50" applyFill="1" borderId="0" applyAlignment="1" xfId="0"/>
    <xf numFmtId="0" fontId="85" applyFont="1" fillId="51" applyFill="1" borderId="0" applyAlignment="1" xfId="0"/>
    <xf numFmtId="0" fontId="86" applyFont="1" fillId="52" applyFill="1" borderId="0" applyAlignment="1" xfId="0"/>
    <xf numFmtId="0" fontId="86" applyFont="1" fillId="53" applyFill="1" borderId="0" applyAlignment="1" xfId="0"/>
    <xf numFmtId="0" fontId="86" applyFont="1" fillId="54" applyFill="1" borderId="0" applyAlignment="1" xfId="0"/>
    <xf numFmtId="0" fontId="86" applyFont="1" fillId="55" applyFill="1" borderId="0" applyAlignment="1" xfId="0"/>
    <xf numFmtId="0" fontId="86" applyFont="1" fillId="56" applyFill="1" borderId="0" applyAlignment="1" xfId="0"/>
    <xf numFmtId="0" fontId="86" applyFont="1" fillId="57" applyFill="1" borderId="0" applyAlignment="1" xfId="0"/>
    <xf numFmtId="0" fontId="86" applyFont="1" fillId="58" applyFill="1" borderId="0" applyAlignment="1" xfId="0"/>
    <xf numFmtId="0" fontId="86" applyFont="1" fillId="59" applyFill="1" borderId="0" applyAlignment="1" xfId="0"/>
    <xf numFmtId="0" fontId="86" applyFont="1" fillId="60" applyFill="1" borderId="0" applyAlignment="1" xfId="0"/>
    <xf numFmtId="0" fontId="86" applyFont="1" fillId="61" applyFill="1" borderId="0" applyAlignment="1" xfId="0"/>
    <xf numFmtId="0" fontId="86" applyFont="1" fillId="62" applyFill="1" borderId="0" applyAlignment="1" xfId="0"/>
    <xf numFmtId="0" fontId="86" applyFont="1" fillId="63" applyFill="1" borderId="0" applyAlignment="1" xfId="0"/>
    <xf numFmtId="191" applyNumberFormat="1" fontId="0" fillId="0" borderId="0" applyAlignment="1" xfId="0"/>
    <xf numFmtId="188" applyNumberFormat="1" fontId="0" fillId="0" borderId="0" applyAlignment="1" xfId="0"/>
    <xf numFmtId="187" applyNumberFormat="1" fontId="0" fillId="0" borderId="0" applyAlignment="1" xfId="0"/>
    <xf numFmtId="190" applyNumberFormat="1" fontId="0" fillId="0" borderId="0" applyAlignment="1" xfId="0"/>
    <xf numFmtId="192" applyNumberFormat="1" fontId="0" fillId="0" borderId="0" applyAlignment="1" xfId="0"/>
    <xf numFmtId="0" fontId="0" fillId="0" borderId="0" applyAlignment="1" xfId="0"/>
    <xf numFmtId="0" fontId="4" applyFont="1" fillId="0" borderId="9" applyBorder="1" applyAlignment="1" xfId="0">
      <alignment vertical="center" wrapText="1"/>
    </xf>
    <xf numFmtId="0" fontId="4" applyFont="1" fillId="0" borderId="8" applyBorder="1" applyAlignment="1" xfId="0">
      <alignment vertical="center" wrapText="1"/>
    </xf>
    <xf numFmtId="0" fontId="0" fillId="0" borderId="7" applyBorder="1" applyAlignment="1" xfId="0"/>
    <xf numFmtId="0" fontId="4" applyFont="1" fillId="0" borderId="6" applyBorder="1" applyAlignment="1" xfId="0">
      <alignment vertical="center" wrapText="1"/>
    </xf>
    <xf numFmtId="0" fontId="4" applyFont="1" fillId="0" borderId="5" applyBorder="1" applyAlignment="1" xfId="0">
      <alignment vertical="center" wrapText="1"/>
    </xf>
    <xf numFmtId="0" fontId="4" applyFont="1" fillId="0" borderId="4" applyBorder="1" applyAlignment="1" xfId="0">
      <alignment vertical="center" wrapText="1"/>
    </xf>
    <xf numFmtId="0" fontId="3" applyFont="1" fillId="0" borderId="3" applyBorder="1" applyAlignment="1" xfId="0">
      <alignment horizontal="center" vertical="center" wrapText="1"/>
    </xf>
    <xf numFmtId="0" fontId="3" applyFont="1" fillId="0" borderId="2" applyBorder="1" applyAlignment="1" xfId="0">
      <alignment horizontal="center" vertical="center" wrapText="1"/>
    </xf>
    <xf numFmtId="0" fontId="3" applyFont="1" fillId="0" borderId="1" applyBorder="1" applyAlignment="1" xfId="0">
      <alignment horizontal="center" vertical="center" wrapText="1"/>
    </xf>
    <xf numFmtId="0" fontId="1" applyFont="1" fillId="0" borderId="0" applyAlignment="1" xfId="0">
      <alignment horizontal="right"/>
    </xf>
    <xf numFmtId="0" fontId="1" applyFont="1" fillId="0" borderId="0" applyAlignment="1" xfId="0"/>
    <xf numFmtId="0" fontId="2" applyFont="1" fillId="0" borderId="0" applyAlignment="1" xfId="0">
      <alignment horizontal="center" vertical="center" wrapText="1"/>
    </xf>
    <xf numFmtId="0" fontId="1" applyFont="1" fillId="0" borderId="0" applyAlignment="1" xfId="0">
      <alignment vertical="center"/>
    </xf>
    <xf numFmtId="0" fontId="0" fillId="0" borderId="0" applyAlignment="1" xfId="0">
      <alignment horizontal="left" vertical="center" wrapText="1"/>
    </xf>
    <xf numFmtId="0" fontId="7" applyFont="1" fillId="0" borderId="18" applyBorder="1" applyAlignment="1" xfId="0">
      <alignment horizontal="center" vertical="center" wrapText="1"/>
    </xf>
    <xf numFmtId="0" fontId="7" applyFont="1" fillId="0" borderId="17" applyBorder="1" applyAlignment="1" xfId="0">
      <alignment horizontal="justify" vertical="center" wrapText="1"/>
    </xf>
    <xf numFmtId="0" fontId="7" applyFont="1" fillId="0" borderId="15" applyBorder="1" applyAlignment="1" xfId="0">
      <alignment horizontal="center" vertical="center" wrapText="1"/>
    </xf>
    <xf numFmtId="0" fontId="7" applyFont="1" fillId="0" borderId="16" applyBorder="1" applyAlignment="1" xfId="0">
      <alignment horizontal="justify" vertical="center" wrapText="1"/>
    </xf>
    <xf numFmtId="0" fontId="7" applyFont="1" fillId="0" borderId="14" applyBorder="1" applyAlignment="1" xfId="0">
      <alignment horizontal="left" vertical="center" wrapText="1"/>
    </xf>
    <xf numFmtId="0" fontId="6" applyFont="1" fillId="0" borderId="13" applyBorder="1" applyAlignment="1" xfId="0">
      <alignment horizontal="center" vertical="center" wrapText="1"/>
    </xf>
    <xf numFmtId="0" fontId="6" applyFont="1" fillId="0" borderId="12" applyBorder="1" applyAlignment="1" xfId="0">
      <alignment horizontal="center" vertical="center" wrapText="1"/>
    </xf>
    <xf numFmtId="0" fontId="6" applyFont="1" fillId="0" borderId="11" applyBorder="1" applyAlignment="1" xfId="0">
      <alignment horizontal="center" vertical="center" wrapText="1"/>
    </xf>
    <xf numFmtId="0" fontId="6" applyFont="1" fillId="0" borderId="10" applyBorder="1" applyAlignment="1" xfId="0">
      <alignment horizontal="center" vertical="center" wrapText="1"/>
    </xf>
    <xf numFmtId="0" fontId="5" applyFont="1" fillId="0" borderId="0" applyAlignment="1" xfId="0">
      <alignment horizontal="center" vertical="center"/>
    </xf>
    <xf numFmtId="0" fontId="8" applyFont="1" fillId="0" borderId="34" applyBorder="1" applyAlignment="1" xfId="0">
      <alignment vertical="center"/>
    </xf>
    <xf numFmtId="0" fontId="8" applyFont="1" fillId="0" borderId="32" applyBorder="1" applyAlignment="1" xfId="0">
      <alignment vertical="center"/>
    </xf>
    <xf numFmtId="176" applyNumberFormat="1" fontId="8" applyFont="1" fillId="0" borderId="33" applyBorder="1" applyAlignment="1" xfId="0">
      <alignment horizontal="right" vertical="center"/>
    </xf>
    <xf numFmtId="0" fontId="11" applyFont="1" fillId="0" borderId="31" applyBorder="1" applyAlignment="1" xfId="0">
      <alignment horizontal="center" vertical="center" wrapText="1"/>
    </xf>
    <xf numFmtId="0" fontId="8" applyFont="1" fillId="0" borderId="29" applyBorder="1" applyAlignment="1" xfId="0">
      <alignment vertical="center"/>
    </xf>
    <xf numFmtId="0" fontId="8" applyFont="1" fillId="0" borderId="27" applyBorder="1" applyAlignment="1" xfId="0">
      <alignment vertical="center"/>
    </xf>
    <xf numFmtId="176" applyNumberFormat="1" fontId="8" applyFont="1" fillId="0" borderId="28" applyBorder="1" applyAlignment="1" xfId="0">
      <alignment horizontal="right" vertical="center"/>
    </xf>
    <xf numFmtId="0" fontId="11" applyFont="1" fillId="0" borderId="26" applyBorder="1" applyAlignment="1" xfId="0">
      <alignment horizontal="center" vertical="center" wrapText="1"/>
    </xf>
    <xf numFmtId="0" fontId="11" applyFont="1" fillId="0" borderId="30" applyBorder="1" applyAlignment="1" xfId="0">
      <alignment horizontal="left" vertical="center" wrapText="1"/>
    </xf>
    <xf numFmtId="0" fontId="14" applyFont="1" fillId="0" borderId="25" applyBorder="1" applyAlignment="1" xfId="0">
      <alignment horizontal="justify" vertical="center" wrapText="1"/>
    </xf>
    <xf numFmtId="0" fontId="11" applyFont="1" fillId="0" borderId="24" applyBorder="1" applyAlignment="1" xfId="0">
      <alignment horizontal="left" vertical="center" wrapText="1"/>
    </xf>
    <xf numFmtId="0" fontId="13" applyFont="1" fillId="0" borderId="23" applyBorder="1" applyAlignment="1" xfId="0">
      <alignment horizontal="center" vertical="center" wrapText="1"/>
    </xf>
    <xf numFmtId="0" fontId="13" applyFont="1" fillId="0" borderId="255" applyBorder="1" applyAlignment="1" xfId="0">
      <alignment horizontal="center" vertical="center" wrapText="1"/>
    </xf>
    <xf numFmtId="0" fontId="13" applyFont="1" fillId="0" borderId="256" applyBorder="1" applyAlignment="1" xfId="0">
      <alignment horizontal="center" vertical="center" wrapText="1"/>
    </xf>
    <xf numFmtId="0" fontId="12" applyFont="1" fillId="0" borderId="21" applyBorder="1" applyAlignment="1" xfId="0">
      <alignment horizontal="center" vertical="center" wrapText="1"/>
    </xf>
    <xf numFmtId="0" fontId="12" applyFont="1" fillId="0" borderId="20" applyBorder="1" applyAlignment="1" xfId="0">
      <alignment horizontal="center" vertical="center" wrapText="1"/>
    </xf>
    <xf numFmtId="0" fontId="12" applyFont="1" fillId="0" borderId="19" applyBorder="1" applyAlignment="1" xfId="0">
      <alignment horizontal="center" vertical="center" wrapText="1"/>
    </xf>
    <xf numFmtId="0" fontId="11" applyFont="1" fillId="0" borderId="0" applyAlignment="1" xfId="0">
      <alignment horizontal="center" vertical="center" wrapText="1"/>
    </xf>
    <xf numFmtId="0" fontId="10" applyFont="1" fillId="0" borderId="0" applyAlignment="1" xfId="0">
      <alignment horizontal="center" vertical="center" wrapText="1"/>
    </xf>
    <xf numFmtId="0" fontId="9" applyFont="1" fillId="0" borderId="0" applyAlignment="1" xfId="0">
      <alignment horizontal="center" vertical="center" wrapText="1"/>
    </xf>
    <xf numFmtId="0" fontId="19" applyFont="1" fillId="0" borderId="0" applyAlignment="1" xfId="0">
      <alignment vertical="center" wrapText="1"/>
    </xf>
    <xf numFmtId="177" applyNumberFormat="1" fontId="21" applyFont="1" fillId="0" borderId="45" applyBorder="1" applyAlignment="1" xfId="0">
      <alignment vertical="center" wrapText="1"/>
    </xf>
    <xf numFmtId="0" fontId="21" applyFont="1" fillId="0" borderId="44" applyBorder="1" applyAlignment="1" xfId="0">
      <alignment vertical="center" wrapText="1"/>
    </xf>
    <xf numFmtId="0" fontId="21" applyFont="1" fillId="0" borderId="43" applyBorder="1" applyAlignment="1" xfId="0">
      <alignment horizontal="center" vertical="center" wrapText="1"/>
    </xf>
    <xf numFmtId="0" fontId="20" applyFont="1" fillId="0" borderId="42" applyBorder="1" applyAlignment="1" xfId="0">
      <alignment horizontal="center" vertical="center" wrapText="1"/>
    </xf>
    <xf numFmtId="0" fontId="21" applyFont="1" fillId="0" borderId="41" applyBorder="1" applyAlignment="1" xfId="0">
      <alignment horizontal="center" vertical="center" wrapText="1"/>
    </xf>
    <xf numFmtId="0" fontId="20" applyFont="1" fillId="0" borderId="39" applyBorder="1" applyAlignment="1" xfId="0">
      <alignment horizontal="center" vertical="center" wrapText="1"/>
    </xf>
    <xf numFmtId="0" fontId="21" applyFont="1" fillId="0" borderId="40" applyBorder="1" applyAlignment="1" xfId="0">
      <alignment horizontal="left" vertical="center" wrapText="1"/>
    </xf>
    <xf numFmtId="0" fontId="21" applyFont="1" fillId="0" borderId="38" applyBorder="1" applyAlignment="1" xfId="0">
      <alignment horizontal="center" vertical="center" wrapText="1"/>
    </xf>
    <xf numFmtId="0" fontId="20" applyFont="1" fillId="0" borderId="37" applyBorder="1" applyAlignment="1" xfId="0">
      <alignment horizontal="center" vertical="center" wrapText="1"/>
    </xf>
    <xf numFmtId="0" fontId="20" applyFont="1" fillId="0" borderId="36" applyBorder="1" applyAlignment="1" xfId="0">
      <alignment horizontal="center" vertical="center" wrapText="1"/>
    </xf>
    <xf numFmtId="0" fontId="20" applyFont="1" fillId="0" borderId="35" applyBorder="1" applyAlignment="1" xfId="0">
      <alignment horizontal="center" vertical="center" wrapText="1"/>
    </xf>
    <xf numFmtId="0" fontId="19" applyFont="1" fillId="0" borderId="0" applyAlignment="1" xfId="0">
      <alignment horizontal="right" vertical="center" wrapText="1"/>
    </xf>
    <xf numFmtId="0" fontId="18" applyFont="1" fillId="0" borderId="0" applyAlignment="1" xfId="0">
      <alignment horizontal="center" vertical="center" wrapText="1"/>
    </xf>
    <xf numFmtId="0" fontId="16" applyFont="1" fillId="0" borderId="0" applyAlignment="1" xfId="0">
      <alignment vertical="center"/>
    </xf>
    <xf numFmtId="0" fontId="15" applyFont="1" fillId="0" borderId="0" applyAlignment="1" xfId="0">
      <alignment vertical="center"/>
    </xf>
    <xf numFmtId="0" fontId="21" applyFont="1" fillId="0" borderId="58" applyBorder="1" applyAlignment="1" xfId="0">
      <alignment horizontal="center" vertical="center" wrapText="1"/>
    </xf>
    <xf numFmtId="0" fontId="21" applyFont="1" fillId="0" borderId="56" applyBorder="1" applyAlignment="1" xfId="0">
      <alignment horizontal="center" vertical="center" wrapText="1"/>
    </xf>
    <xf numFmtId="0" fontId="21" applyFont="1" fillId="0" borderId="55" applyBorder="1" applyAlignment="1" xfId="0">
      <alignment vertical="center" wrapText="1"/>
    </xf>
    <xf numFmtId="0" fontId="21" applyFont="1" fillId="0" borderId="54" applyBorder="1" applyAlignment="1" xfId="0">
      <alignment horizontal="center" vertical="center" wrapText="1"/>
    </xf>
    <xf numFmtId="0" fontId="21" applyFont="1" fillId="0" borderId="53" applyBorder="1" applyAlignment="1" xfId="0">
      <alignment vertical="center" wrapText="1"/>
    </xf>
    <xf numFmtId="0" fontId="21" applyFont="1" fillId="0" borderId="49" applyBorder="1" applyAlignment="1" xfId="0">
      <alignment vertical="center" wrapText="1"/>
    </xf>
    <xf numFmtId="0" fontId="22" applyFont="1" fillId="0" borderId="52" applyBorder="1" applyAlignment="1" xfId="0">
      <alignment horizontal="center" vertical="center" wrapText="1"/>
    </xf>
    <xf numFmtId="0" fontId="22" applyFont="1" fillId="0" borderId="51" applyBorder="1" applyAlignment="1" xfId="0">
      <alignment vertical="center" wrapText="1"/>
    </xf>
    <xf numFmtId="0" fontId="19" applyFont="1" fillId="0" borderId="0" applyAlignment="1" xfId="0">
      <alignment horizontal="center" vertical="center" wrapText="1"/>
    </xf>
    <xf numFmtId="0" fontId="19" applyFont="1" fillId="0" borderId="0" applyAlignment="1" xfId="0">
      <alignment vertical="center" wrapText="1"/>
    </xf>
    <xf numFmtId="0" fontId="3" applyFont="1" fillId="0" borderId="0" applyAlignment="1" xfId="0">
      <alignment horizontal="left" vertical="center" wrapText="1"/>
    </xf>
    <xf numFmtId="0" fontId="17" applyFont="1" fillId="0" borderId="0" applyAlignment="1" xfId="6">
      <alignment vertical="center"/>
    </xf>
    <xf numFmtId="0" fontId="19" applyFont="1" fillId="0" borderId="0" applyAlignment="1" xfId="6">
      <alignment vertical="center" wrapText="1"/>
    </xf>
    <xf numFmtId="0" fontId="21" applyFont="1" fillId="0" borderId="58" applyBorder="1" applyAlignment="1" xfId="6">
      <alignment horizontal="center" vertical="center" wrapText="1"/>
    </xf>
    <xf numFmtId="0" fontId="21" applyFont="1" fillId="0" borderId="56" applyBorder="1" applyAlignment="1" xfId="6">
      <alignment horizontal="center" vertical="center" wrapText="1"/>
    </xf>
    <xf numFmtId="0" fontId="21" applyFont="1" fillId="0" borderId="65" applyBorder="1" applyAlignment="1" xfId="6">
      <alignment horizontal="left" vertical="center" wrapText="1"/>
    </xf>
    <xf numFmtId="0" fontId="21" applyFont="1" fillId="0" borderId="54" applyBorder="1" applyAlignment="1" xfId="6">
      <alignment horizontal="center" vertical="center" wrapText="1"/>
    </xf>
    <xf numFmtId="0" fontId="21" applyFont="1" fillId="0" borderId="41" applyBorder="1" applyAlignment="1" xfId="6">
      <alignment horizontal="center" vertical="center" wrapText="1"/>
    </xf>
    <xf numFmtId="0" fontId="21" applyFont="1" fillId="0" borderId="62" applyBorder="1" applyAlignment="1" xfId="6">
      <alignment horizontal="left" vertical="center" wrapText="1"/>
    </xf>
    <xf numFmtId="0" fontId="20" applyFont="1" fillId="0" borderId="37" applyBorder="1" applyAlignment="1" xfId="6">
      <alignment horizontal="center" vertical="center" wrapText="1"/>
    </xf>
    <xf numFmtId="0" fontId="20" applyFont="1" fillId="0" borderId="36" applyBorder="1" applyAlignment="1" xfId="6">
      <alignment horizontal="center" vertical="center" wrapText="1"/>
    </xf>
    <xf numFmtId="0" fontId="20" applyFont="1" fillId="0" borderId="35" applyBorder="1" applyAlignment="1" xfId="6">
      <alignment horizontal="center" vertical="center" wrapText="1"/>
    </xf>
    <xf numFmtId="0" fontId="19" applyFont="1" fillId="0" borderId="0" applyAlignment="1" xfId="6">
      <alignment horizontal="right" vertical="center" wrapText="1"/>
    </xf>
    <xf numFmtId="0" fontId="18" applyFont="1" fillId="0" borderId="0" applyAlignment="1" xfId="6">
      <alignment horizontal="center" vertical="center" wrapText="1"/>
    </xf>
    <xf numFmtId="0" fontId="16" applyFont="1" fillId="0" borderId="0" applyAlignment="1" xfId="6">
      <alignment vertical="center"/>
    </xf>
    <xf numFmtId="0" fontId="15" applyFont="1" fillId="0" borderId="0" applyAlignment="1" xfId="6">
      <alignment vertical="center"/>
    </xf>
    <xf numFmtId="177" applyNumberFormat="1" fontId="21" applyFont="1" fillId="0" borderId="45" applyBorder="1" applyAlignment="1" xfId="6">
      <alignment vertical="center" wrapText="1"/>
    </xf>
    <xf numFmtId="177" applyNumberFormat="1" fontId="21" applyFont="1" fillId="0" borderId="74" applyBorder="1" applyAlignment="1" xfId="6">
      <alignment vertical="center" wrapText="1"/>
    </xf>
    <xf numFmtId="0" fontId="21" applyFont="1" fillId="0" borderId="55" applyBorder="1" applyAlignment="1" xfId="6">
      <alignment vertical="center" wrapText="1"/>
    </xf>
    <xf numFmtId="177" applyNumberFormat="1" fontId="21" applyFont="1" fillId="0" borderId="72" applyBorder="1" applyAlignment="1" xfId="6">
      <alignment vertical="center" wrapText="1"/>
    </xf>
    <xf numFmtId="177" applyNumberFormat="1" fontId="21" applyFont="1" fillId="0" borderId="71" applyBorder="1" applyAlignment="1" xfId="6">
      <alignment vertical="center" wrapText="1"/>
    </xf>
    <xf numFmtId="0" fontId="21" applyFont="1" fillId="0" borderId="49" applyBorder="1" applyAlignment="1" xfId="6">
      <alignment vertical="center" wrapText="1"/>
    </xf>
    <xf numFmtId="176" applyNumberFormat="1" fontId="21" applyFont="1" fillId="0" borderId="70" applyBorder="1" applyAlignment="1" xfId="6">
      <alignment vertical="center" wrapText="1"/>
    </xf>
    <xf numFmtId="176" applyNumberFormat="1" fontId="21" applyFont="1" fillId="0" borderId="69" applyBorder="1" applyAlignment="1" xfId="6">
      <alignment vertical="center" wrapText="1"/>
    </xf>
    <xf numFmtId="0" fontId="19" applyFont="1" fillId="0" borderId="0" applyAlignment="1" xfId="6">
      <alignment horizontal="center" vertical="center" wrapText="1"/>
    </xf>
    <xf numFmtId="0" fontId="19" applyFont="1" fillId="0" borderId="0" applyAlignment="1" xfId="6">
      <alignment vertical="center" wrapText="1"/>
    </xf>
    <xf numFmtId="176" applyNumberFormat="1" fontId="21" applyFont="1" fillId="0" borderId="77" applyBorder="1" applyAlignment="1" xfId="6">
      <alignment vertical="center" wrapText="1"/>
    </xf>
    <xf numFmtId="176" applyNumberFormat="1" fontId="21" applyFont="1" fillId="0" borderId="76" applyBorder="1" applyAlignment="1" xfId="6">
      <alignment vertical="center" wrapText="1"/>
    </xf>
    <xf numFmtId="0" fontId="12" applyFont="1" fillId="0" borderId="0" applyAlignment="1" xfId="6">
      <alignment vertical="center"/>
    </xf>
    <xf numFmtId="0" fontId="26" applyFont="1" fillId="0" borderId="88" applyBorder="1" applyAlignment="1" xfId="6">
      <alignment vertical="center"/>
    </xf>
    <xf numFmtId="0" fontId="26" applyFont="1" fillId="0" borderId="87" applyBorder="1" applyAlignment="1" xfId="6">
      <alignment vertical="center"/>
    </xf>
    <xf numFmtId="0" fontId="25" applyFont="1" fillId="0" borderId="86" applyBorder="1" applyAlignment="1" xfId="6">
      <alignment vertical="center"/>
    </xf>
    <xf numFmtId="0" fontId="24" applyFont="1" fillId="0" borderId="85" applyBorder="1" applyAlignment="1" xfId="6">
      <alignment horizontal="left" vertical="center" indent="1"/>
    </xf>
    <xf numFmtId="0" fontId="23" applyFont="1" fillId="0" borderId="84" applyBorder="1" applyAlignment="1" xfId="6">
      <alignment horizontal="center" vertical="center" wrapText="1"/>
    </xf>
    <xf numFmtId="0" fontId="23" applyFont="1" fillId="0" borderId="83" applyBorder="1" applyAlignment="1" xfId="6">
      <alignment horizontal="center" vertical="center" wrapText="1"/>
    </xf>
    <xf numFmtId="0" fontId="23" applyFont="1" fillId="0" borderId="81" applyBorder="1" applyAlignment="1" xfId="6">
      <alignment horizontal="center" vertical="center" wrapText="1"/>
    </xf>
    <xf numFmtId="0" fontId="23" applyFont="1" fillId="0" borderId="82" applyBorder="1" applyAlignment="1" xfId="6">
      <alignment vertical="center" wrapText="1"/>
    </xf>
    <xf numFmtId="0" fontId="23" applyFont="1" fillId="0" borderId="253" applyBorder="1" applyAlignment="1" xfId="6">
      <alignment horizontal="center" vertical="center" wrapText="1"/>
    </xf>
    <xf numFmtId="0" fontId="23" applyFont="1" fillId="0" borderId="252" applyBorder="1" applyAlignment="1" xfId="6">
      <alignment horizontal="center" vertical="center" wrapText="1"/>
    </xf>
    <xf numFmtId="0" fontId="23" applyFont="1" fillId="0" borderId="251" applyBorder="1" applyAlignment="1" xfId="6">
      <alignment horizontal="center" vertical="center" wrapText="1"/>
    </xf>
    <xf numFmtId="0" fontId="23" applyFont="1" fillId="0" borderId="254" applyBorder="1" applyAlignment="1" xfId="6">
      <alignment horizontal="center" vertical="center" wrapText="1"/>
    </xf>
    <xf numFmtId="0" fontId="28" applyFont="1" fillId="0" borderId="0" applyAlignment="1" xfId="0">
      <alignment horizontal="left" vertical="justify"/>
    </xf>
    <xf numFmtId="0" fontId="28" applyFont="1" fillId="0" borderId="0" applyAlignment="1" xfId="0">
      <alignment horizontal="left" vertical="justify" wrapText="1"/>
    </xf>
    <xf numFmtId="0" fontId="27" applyFont="1" fillId="0" borderId="0" applyAlignment="1" xfId="0">
      <alignment horizontal="center" vertical="center"/>
    </xf>
    <xf numFmtId="0" fontId="29" applyFont="1" fillId="0" borderId="0" applyAlignment="1" xfId="0"/>
    <xf numFmtId="0" fontId="29" applyFont="1" fillId="0" borderId="102" applyBorder="1" applyAlignment="1" xfId="0"/>
    <xf numFmtId="0" fontId="29" applyFont="1" fillId="0" borderId="101" applyBorder="1" applyAlignment="1" xfId="0"/>
    <xf numFmtId="0" fontId="1" applyFont="1" fillId="0" borderId="100" applyBorder="1" applyAlignment="1" xfId="5">
      <alignment horizontal="center" vertical="center"/>
    </xf>
    <xf numFmtId="0" fontId="29" applyFont="1" fillId="0" borderId="98" applyBorder="1" applyAlignment="1" xfId="0"/>
    <xf numFmtId="0" fontId="29" applyFont="1" fillId="0" borderId="97" applyBorder="1" applyAlignment="1" xfId="0"/>
    <xf numFmtId="0" fontId="31" applyFont="1" fillId="0" borderId="99" applyBorder="1" applyAlignment="1" xfId="5">
      <alignment horizontal="center" vertical="center"/>
    </xf>
    <xf numFmtId="0" fontId="1" applyFont="1" fillId="0" borderId="95" applyBorder="1" applyAlignment="1" xfId="5">
      <alignment vertical="center"/>
    </xf>
    <xf numFmtId="0" fontId="31" applyFont="1" fillId="0" borderId="92" applyBorder="1" applyAlignment="1" xfId="5">
      <alignment vertical="center"/>
    </xf>
    <xf numFmtId="179" applyNumberFormat="1" fontId="1" applyFont="1" fillId="0" borderId="94" applyBorder="1" applyAlignment="1" xfId="0">
      <alignment vertical="center" wrapText="1"/>
    </xf>
    <xf numFmtId="178" applyNumberFormat="1" fontId="1" applyFont="1" fillId="0" borderId="93" applyBorder="1" applyAlignment="1" xfId="0">
      <alignment vertical="center" wrapText="1"/>
    </xf>
    <xf numFmtId="178" applyNumberFormat="1" fontId="31" applyFont="1" fillId="0" borderId="96" applyBorder="1" applyAlignment="1" xfId="0">
      <alignment horizontal="center" vertical="center" wrapText="1"/>
    </xf>
    <xf numFmtId="178" applyNumberFormat="1" fontId="1" applyFont="1" fillId="0" borderId="0" applyAlignment="1" xfId="0">
      <alignment vertical="center"/>
    </xf>
    <xf numFmtId="178" applyNumberFormat="1" fontId="31" applyFont="1" fillId="0" borderId="89" applyBorder="1" applyAlignment="1" xfId="0">
      <alignment horizontal="center" vertical="center" wrapText="1"/>
    </xf>
    <xf numFmtId="178" applyNumberFormat="1" fontId="1" applyFont="1" fillId="0" borderId="0" applyAlignment="1" xfId="0">
      <alignment horizontal="center" vertical="center"/>
    </xf>
    <xf numFmtId="178" applyNumberFormat="1" fontId="1" applyFont="1" fillId="0" borderId="0" applyAlignment="1" xfId="0"/>
    <xf numFmtId="178" applyNumberFormat="1" fontId="1" applyFont="1" fillId="0" borderId="0" applyAlignment="1" xfId="0">
      <alignment horizontal="left"/>
    </xf>
    <xf numFmtId="0" fontId="8" applyFont="1" fillId="0" borderId="0" applyAlignment="1" xfId="0">
      <alignment horizontal="center" vertical="center"/>
    </xf>
    <xf numFmtId="178" applyNumberFormat="1" fontId="30" applyFont="1" fillId="0" borderId="0" applyAlignment="1" xfId="0">
      <alignment horizontal="center" vertical="center"/>
    </xf>
    <xf numFmtId="0" fontId="1" applyFont="1" fillId="0" borderId="114" applyBorder="1" applyAlignment="1" xfId="5">
      <alignment horizontal="left" vertical="center"/>
    </xf>
    <xf numFmtId="0" fontId="1" applyFont="1" fillId="0" borderId="106" applyBorder="1" applyAlignment="1" xfId="5">
      <alignment horizontal="left" vertical="center"/>
    </xf>
    <xf numFmtId="0" fontId="1" applyFont="1" fillId="0" borderId="111" applyBorder="1" applyAlignment="1" xfId="1"/>
    <xf numFmtId="0" fontId="1" applyFont="1" fillId="0" borderId="110" applyBorder="1" applyAlignment="1" xfId="1"/>
    <xf numFmtId="180" applyNumberFormat="1" fontId="1" applyFont="1" fillId="0" borderId="0" applyAlignment="1" xfId="1">
      <alignment vertical="center"/>
    </xf>
    <xf numFmtId="179" applyNumberFormat="1" fontId="1" applyFont="1" fillId="0" borderId="94" applyBorder="1" applyAlignment="1" xfId="0">
      <alignment vertical="center" wrapText="1"/>
    </xf>
    <xf numFmtId="0" fontId="31" applyFont="1" fillId="0" borderId="109" applyBorder="1" applyAlignment="1" xfId="5">
      <alignment horizontal="left" vertical="center"/>
    </xf>
    <xf numFmtId="178" applyNumberFormat="1" fontId="31" applyFont="1" fillId="0" borderId="105" applyBorder="1" applyAlignment="1" xfId="1">
      <alignment horizontal="center" vertical="center" wrapText="1"/>
    </xf>
    <xf numFmtId="0" fontId="32" applyFont="1" fillId="0" borderId="0" applyAlignment="1" xfId="1">
      <alignment vertical="center"/>
    </xf>
    <xf numFmtId="178" applyNumberFormat="1" fontId="33" applyFont="1" fillId="0" borderId="0" applyAlignment="1" xfId="1">
      <alignment horizontal="left"/>
    </xf>
    <xf numFmtId="178" applyNumberFormat="1" fontId="33" applyFont="1" fillId="0" borderId="0" applyAlignment="1" xfId="1"/>
    <xf numFmtId="0" fontId="32" applyFont="1" fillId="0" borderId="0" applyAlignment="1" xfId="1">
      <alignment horizontal="center" vertical="center"/>
    </xf>
    <xf numFmtId="0" fontId="27" applyFont="1" fillId="0" borderId="0" applyAlignment="1" xfId="0">
      <alignment horizontal="center" vertical="center" wrapText="1"/>
    </xf>
    <xf numFmtId="181" applyNumberFormat="1" fontId="35" applyFont="1" fillId="0" borderId="130" applyBorder="1" applyAlignment="1" xfId="0">
      <alignment vertical="center" wrapText="1"/>
    </xf>
    <xf numFmtId="181" applyNumberFormat="1" fontId="35" applyFont="1" fillId="0" borderId="129" applyBorder="1" applyAlignment="1" xfId="0">
      <alignment vertical="center" wrapText="1"/>
    </xf>
    <xf numFmtId="181" applyNumberFormat="1" fontId="35" applyFont="1" fillId="0" borderId="128" applyBorder="1" applyAlignment="1" xfId="0">
      <alignment horizontal="center" vertical="center" wrapText="1"/>
    </xf>
    <xf numFmtId="0" fontId="1" applyFont="1" fillId="0" borderId="127" applyBorder="1" applyAlignment="1" applyProtection="1" xfId="0">
      <alignment vertical="center"/>
      <protection locked="0"/>
    </xf>
    <xf numFmtId="181" applyNumberFormat="1" fontId="35" applyFont="1" fillId="0" borderId="125" applyBorder="1" applyAlignment="1" xfId="0">
      <alignment vertical="center" wrapText="1"/>
    </xf>
    <xf numFmtId="181" applyNumberFormat="1" fontId="35" applyFont="1" fillId="0" borderId="124" applyBorder="1" applyAlignment="1" xfId="0">
      <alignment vertical="center" wrapText="1"/>
    </xf>
    <xf numFmtId="181" applyNumberFormat="1" fontId="35" applyFont="1" fillId="0" borderId="126" applyBorder="1" applyAlignment="1" xfId="0">
      <alignment horizontal="center" vertical="center" wrapText="1"/>
    </xf>
    <xf numFmtId="0" fontId="1" applyFont="1" fillId="0" borderId="95" applyBorder="1" applyAlignment="1" applyProtection="1" xfId="0">
      <alignment vertical="center"/>
      <protection locked="0"/>
    </xf>
    <xf numFmtId="181" applyNumberFormat="1" fontId="35" applyFont="1" fillId="0" borderId="123" applyBorder="1" applyAlignment="1" xfId="0">
      <alignment horizontal="right" vertical="center" wrapText="1"/>
    </xf>
    <xf numFmtId="182" applyNumberFormat="1" fontId="34" applyFont="1" fillId="0" borderId="121" applyBorder="1" applyAlignment="1" xfId="0">
      <alignment vertical="center" wrapText="1"/>
    </xf>
    <xf numFmtId="181" applyNumberFormat="1" fontId="34" applyFont="1" fillId="0" borderId="120" applyBorder="1" applyAlignment="1" xfId="0">
      <alignment vertical="center" wrapText="1"/>
    </xf>
    <xf numFmtId="0" fontId="31" applyFont="1" fillId="0" borderId="99" applyBorder="1" applyAlignment="1" applyProtection="1" xfId="0">
      <alignment horizontal="center" vertical="center"/>
      <protection locked="0"/>
    </xf>
    <xf numFmtId="178" applyNumberFormat="1" fontId="31" applyFont="1" fillId="0" borderId="91" applyBorder="1" applyAlignment="1" xfId="0">
      <alignment horizontal="center" vertical="center" wrapText="1"/>
    </xf>
    <xf numFmtId="178" applyNumberFormat="1" fontId="31" applyFont="1" fillId="0" borderId="90" applyBorder="1" applyAlignment="1" xfId="0">
      <alignment horizontal="center" vertical="center" wrapText="1"/>
    </xf>
    <xf numFmtId="0" fontId="36" applyFont="1" fillId="0" borderId="0" applyAlignment="1" xfId="1">
      <alignment horizontal="left" wrapText="1"/>
    </xf>
    <xf numFmtId="0" fontId="35" applyFont="1" fillId="0" borderId="142" applyBorder="1" applyAlignment="1" xfId="1"/>
    <xf numFmtId="0" fontId="35" applyFont="1" fillId="0" borderId="141" applyBorder="1" applyAlignment="1" xfId="1"/>
    <xf numFmtId="0" fontId="35" applyFont="1" fillId="0" borderId="139" applyBorder="1" applyAlignment="1" xfId="1"/>
    <xf numFmtId="0" fontId="35" applyFont="1" fillId="0" borderId="138" applyBorder="1" applyAlignment="1" xfId="1"/>
    <xf numFmtId="183" applyNumberFormat="1" fontId="1" applyFont="1" fillId="0" borderId="0" applyAlignment="1" xfId="1">
      <alignment vertical="center"/>
    </xf>
    <xf numFmtId="182" applyNumberFormat="1" fontId="35" applyFont="1" fillId="0" borderId="137" applyBorder="1" applyAlignment="1" xfId="1">
      <alignment horizontal="right" vertical="center" wrapText="1"/>
    </xf>
    <xf numFmtId="182" applyNumberFormat="1" fontId="34" applyFont="1" fillId="0" borderId="134" applyBorder="1" applyAlignment="1" xfId="1">
      <alignment horizontal="right" vertical="center" wrapText="1"/>
    </xf>
    <xf numFmtId="181" applyNumberFormat="1" fontId="34" applyFont="1" fillId="0" borderId="133" applyBorder="1" applyAlignment="1" xfId="1">
      <alignment horizontal="right" vertical="center" wrapText="1"/>
    </xf>
    <xf numFmtId="178" applyNumberFormat="1" fontId="31" applyFont="1" fillId="0" borderId="131" applyBorder="1" applyAlignment="1" xfId="1">
      <alignment horizontal="center" vertical="center" wrapText="1"/>
    </xf>
    <xf numFmtId="178" applyNumberFormat="1" fontId="1" applyFont="1" fillId="0" borderId="0" applyAlignment="1" xfId="0">
      <alignment horizontal="center" vertical="center"/>
    </xf>
    <xf numFmtId="182" applyNumberFormat="1" fontId="1" applyFont="1" fillId="0" borderId="146" applyBorder="1" applyAlignment="1" xfId="1">
      <alignment horizontal="center" vertical="center" wrapText="1"/>
    </xf>
    <xf numFmtId="182" applyNumberFormat="1" fontId="31" applyFont="1" fillId="0" borderId="144" applyBorder="1" applyAlignment="1" xfId="1">
      <alignment horizontal="center" vertical="center" wrapText="1"/>
    </xf>
    <xf numFmtId="179" applyNumberFormat="1" fontId="1" applyFont="1" fillId="0" borderId="154" applyBorder="1" applyAlignment="1" xfId="0">
      <alignment vertical="center" wrapText="1"/>
    </xf>
    <xf numFmtId="181" applyNumberFormat="1" fontId="31" applyFont="1" fillId="0" borderId="153" applyBorder="1" applyAlignment="1" xfId="0">
      <alignment vertical="center" wrapText="1"/>
    </xf>
    <xf numFmtId="178" applyNumberFormat="1" fontId="1" applyFont="1" fillId="0" borderId="152" applyBorder="1" applyAlignment="1" xfId="0">
      <alignment vertical="center" wrapText="1"/>
    </xf>
    <xf numFmtId="0" fontId="34" applyFont="1" fillId="0" borderId="151" applyBorder="1" applyAlignment="1" xfId="0">
      <alignment horizontal="center" vertical="center"/>
    </xf>
    <xf numFmtId="178" applyNumberFormat="1" fontId="1" applyFont="1" fillId="0" borderId="93" applyBorder="1" applyAlignment="1" xfId="0">
      <alignment vertical="center" wrapText="1"/>
    </xf>
    <xf numFmtId="180" applyNumberFormat="1" fontId="1" applyFont="1" fillId="0" borderId="148" applyBorder="1" applyAlignment="1" xfId="0">
      <alignment horizontal="left" vertical="center" wrapText="1"/>
    </xf>
    <xf numFmtId="181" applyNumberFormat="1" fontId="1" applyFont="1" fillId="0" borderId="145" applyBorder="1" applyAlignment="1" xfId="0">
      <alignment vertical="center" wrapText="1"/>
    </xf>
    <xf numFmtId="178" applyNumberFormat="1" fontId="31" applyFont="1" fillId="0" borderId="89" applyBorder="1" applyAlignment="1" xfId="0">
      <alignment horizontal="center" vertical="center" wrapText="1"/>
    </xf>
    <xf numFmtId="178" applyNumberFormat="1" fontId="38" applyFont="1" fillId="0" borderId="0" applyAlignment="1" xfId="0">
      <alignment vertical="center"/>
    </xf>
    <xf numFmtId="184" applyNumberFormat="1" fontId="1" applyFont="1" fillId="0" borderId="0" applyAlignment="1" xfId="0">
      <alignment horizontal="left"/>
    </xf>
    <xf numFmtId="178" applyNumberFormat="1" fontId="38" applyFont="1" fillId="0" borderId="0" applyAlignment="1" xfId="0"/>
    <xf numFmtId="178" applyNumberFormat="1" fontId="30" applyFont="1" fillId="0" borderId="0" applyAlignment="1" xfId="0">
      <alignment horizontal="center" vertical="center"/>
    </xf>
    <xf numFmtId="178" applyNumberFormat="1" fontId="37" applyFont="1" fillId="0" borderId="0" applyAlignment="1" xfId="0">
      <alignment horizontal="center" vertical="center"/>
    </xf>
    <xf numFmtId="182" applyNumberFormat="1" fontId="34" applyFont="1" fillId="0" borderId="159" applyBorder="1" applyAlignment="1" xfId="0">
      <alignment vertical="center" wrapText="1"/>
    </xf>
    <xf numFmtId="181" applyNumberFormat="1" fontId="34" applyFont="1" fillId="0" borderId="158" applyBorder="1" applyAlignment="1" xfId="0">
      <alignment vertical="center" wrapText="1"/>
    </xf>
    <xf numFmtId="182" applyNumberFormat="1" fontId="35" applyFont="1" fillId="0" borderId="157" applyBorder="1" applyAlignment="1" xfId="0">
      <alignment vertical="center" wrapText="1"/>
    </xf>
    <xf numFmtId="181" applyNumberFormat="1" fontId="35" applyFont="1" fillId="0" borderId="124" applyBorder="1" applyAlignment="1" xfId="0">
      <alignment vertical="center" wrapText="1"/>
    </xf>
    <xf numFmtId="0" fontId="35" applyFont="1" fillId="0" borderId="155" applyBorder="1" applyAlignment="1" xfId="0">
      <alignment vertical="center"/>
    </xf>
    <xf numFmtId="182" applyNumberFormat="1" fontId="1" applyFont="1" fillId="0" borderId="170" applyBorder="1" applyAlignment="1" xfId="0">
      <alignment horizontal="right" vertical="center"/>
    </xf>
    <xf numFmtId="181" applyNumberFormat="1" fontId="35" applyFont="1" fillId="2" applyFill="1" borderId="169" applyBorder="1" applyAlignment="1" xfId="0">
      <alignment horizontal="right" vertical="center"/>
    </xf>
    <xf numFmtId="181" applyNumberFormat="1" fontId="35" applyFont="1" fillId="2" applyFill="1" borderId="168" applyBorder="1" applyAlignment="1" xfId="0">
      <alignment vertical="center"/>
    </xf>
    <xf numFmtId="180" applyNumberFormat="1" fontId="1" applyFont="1" fillId="0" borderId="167" applyBorder="1" applyAlignment="1" xfId="0">
      <alignment horizontal="left" vertical="center" wrapText="1"/>
    </xf>
    <xf numFmtId="182" applyNumberFormat="1" fontId="1" applyFont="1" fillId="0" borderId="165" applyBorder="1" applyAlignment="1" xfId="0">
      <alignment horizontal="right" vertical="center"/>
    </xf>
    <xf numFmtId="181" applyNumberFormat="1" fontId="35" applyFont="1" fillId="2" applyFill="1" borderId="164" applyBorder="1" applyAlignment="1" xfId="0">
      <alignment horizontal="right" vertical="center"/>
    </xf>
    <xf numFmtId="181" applyNumberFormat="1" fontId="35" applyFont="1" fillId="2" applyFill="1" borderId="166" applyBorder="1" applyAlignment="1" xfId="0">
      <alignment vertical="center"/>
    </xf>
    <xf numFmtId="0" fontId="31" applyFont="1" fillId="0" borderId="0" applyAlignment="1" xfId="0"/>
    <xf numFmtId="182" applyNumberFormat="1" fontId="31" applyFont="1" fillId="0" borderId="163" applyBorder="1" applyAlignment="1" xfId="0">
      <alignment horizontal="right" vertical="center"/>
    </xf>
    <xf numFmtId="181" applyNumberFormat="1" fontId="34" applyFont="1" fillId="2" applyFill="1" borderId="162" applyBorder="1" applyAlignment="1" xfId="0">
      <alignment horizontal="right" vertical="center"/>
    </xf>
    <xf numFmtId="0" fontId="31" applyFont="1" fillId="0" borderId="161" applyBorder="1" applyAlignment="1" xfId="0">
      <alignment horizontal="center" vertical="center" wrapText="1"/>
    </xf>
    <xf numFmtId="0" fontId="31" applyFont="1" fillId="0" borderId="160" applyBorder="1" applyAlignment="1" xfId="0">
      <alignment horizontal="center" vertical="center"/>
    </xf>
    <xf numFmtId="0" fontId="1" applyFont="1" fillId="0" borderId="0" applyAlignment="1" xfId="0">
      <alignment horizontal="center" vertical="center"/>
    </xf>
    <xf numFmtId="0" fontId="40" applyFont="1" fillId="0" borderId="0" applyAlignment="1" xfId="0">
      <alignment vertical="center"/>
    </xf>
    <xf numFmtId="0" fontId="39" applyFont="1" fillId="0" borderId="0" applyAlignment="1" xfId="0">
      <alignment vertical="center"/>
    </xf>
    <xf numFmtId="182" applyNumberFormat="1" fontId="35" applyFont="1" fillId="0" borderId="179" applyBorder="1" applyAlignment="1" xfId="0">
      <alignment horizontal="right" vertical="center"/>
    </xf>
    <xf numFmtId="181" applyNumberFormat="1" fontId="25" applyFont="1" fillId="2" applyFill="1" borderId="178" applyBorder="1" applyAlignment="1" xfId="0">
      <alignment horizontal="right" vertical="center"/>
    </xf>
    <xf numFmtId="180" applyNumberFormat="1" fontId="35" applyFont="1" fillId="0" borderId="177" applyBorder="1" applyAlignment="1" xfId="0">
      <alignment horizontal="left" vertical="center" wrapText="1"/>
    </xf>
    <xf numFmtId="181" applyNumberFormat="1" fontId="25" applyFont="1" fillId="2" applyFill="1" borderId="176" applyBorder="1" applyAlignment="1" xfId="0">
      <alignment horizontal="right" vertical="center"/>
    </xf>
    <xf numFmtId="181" applyNumberFormat="1" fontId="25" applyFont="1" fillId="2" applyFill="1" borderId="175" applyBorder="1" applyAlignment="1" xfId="0">
      <alignment horizontal="right" vertical="center"/>
    </xf>
    <xf numFmtId="180" applyNumberFormat="1" fontId="35" applyFont="1" fillId="0" borderId="174" applyBorder="1" applyAlignment="1" xfId="0">
      <alignment horizontal="left" vertical="center" wrapText="1"/>
    </xf>
    <xf numFmtId="182" applyNumberFormat="1" fontId="34" applyFont="1" fillId="0" borderId="173" applyBorder="1" applyAlignment="1" xfId="0">
      <alignment horizontal="right" vertical="center"/>
    </xf>
    <xf numFmtId="0" fontId="34" applyFont="1" fillId="0" borderId="172" applyBorder="1" applyAlignment="1" xfId="0">
      <alignment horizontal="right" vertical="center"/>
    </xf>
    <xf numFmtId="0" fontId="34" applyFont="1" fillId="0" borderId="171" applyBorder="1" applyAlignment="1" xfId="0">
      <alignment horizontal="center" vertical="center" wrapText="1"/>
    </xf>
    <xf numFmtId="182" applyNumberFormat="1" fontId="35" applyFont="1" fillId="0" borderId="181" applyBorder="1" applyAlignment="1" xfId="0">
      <alignment horizontal="right" vertical="center"/>
    </xf>
    <xf numFmtId="181" applyNumberFormat="1" fontId="41" applyFont="1" fillId="2" applyFill="1" borderId="180" applyBorder="1" applyAlignment="1" xfId="0">
      <alignment horizontal="right" vertical="center"/>
    </xf>
    <xf numFmtId="0" fontId="35" applyFont="1" fillId="0" borderId="182" applyBorder="1" applyAlignment="1" xfId="0">
      <alignment horizontal="right" vertical="center"/>
    </xf>
    <xf numFmtId="180" applyNumberFormat="1" fontId="35" applyFont="1" fillId="0" borderId="185" applyBorder="1" applyAlignment="1" xfId="0">
      <alignment horizontal="left" vertical="center" indent="1" wrapText="1"/>
    </xf>
    <xf numFmtId="180" applyNumberFormat="1" fontId="1" applyFont="1" fillId="0" borderId="184" applyBorder="1" applyAlignment="1" xfId="0">
      <alignment horizontal="left" vertical="center" indent="1" wrapText="1"/>
    </xf>
    <xf numFmtId="178" applyNumberFormat="1" fontId="31" applyFont="1" fillId="0" borderId="90" applyBorder="1" applyAlignment="1" xfId="0">
      <alignment horizontal="center" vertical="center" wrapText="1"/>
    </xf>
    <xf numFmtId="0" fontId="1" applyFont="1" fillId="0" borderId="189" applyBorder="1" applyAlignment="1" xfId="0">
      <alignment vertical="center"/>
    </xf>
    <xf numFmtId="0" fontId="35" applyFont="1" fillId="0" borderId="188" applyBorder="1" applyAlignment="1" xfId="0">
      <alignment vertical="center"/>
    </xf>
    <xf numFmtId="0" fontId="35" applyFont="1" fillId="0" borderId="187" applyBorder="1" applyAlignment="1" xfId="0">
      <alignment vertical="center" wrapText="1"/>
    </xf>
    <xf numFmtId="0" fontId="35" applyFont="1" fillId="0" borderId="186" applyBorder="1" applyAlignment="1" xfId="0">
      <alignment horizontal="left" vertical="center" wrapText="1"/>
    </xf>
    <xf numFmtId="180" applyNumberFormat="1" fontId="42" applyFont="1" fillId="0" borderId="0" applyAlignment="1" xfId="0">
      <alignment horizontal="left" vertical="justify" wrapText="1"/>
    </xf>
    <xf numFmtId="182" applyNumberFormat="1" fontId="35" applyFont="1" fillId="0" borderId="195" applyBorder="1" applyAlignment="1" xfId="0">
      <alignment vertical="center" wrapText="1"/>
    </xf>
    <xf numFmtId="181" applyNumberFormat="1" fontId="35" applyFont="1" fillId="0" borderId="194" applyBorder="1" applyAlignment="1" xfId="0">
      <alignment horizontal="right" vertical="center" wrapText="1"/>
    </xf>
    <xf numFmtId="0" fontId="35" applyFont="1" fillId="0" borderId="193" applyBorder="1" applyAlignment="1" applyProtection="1" xfId="0">
      <alignment vertical="center"/>
      <protection locked="0"/>
    </xf>
    <xf numFmtId="182" applyNumberFormat="1" fontId="35" applyFont="1" fillId="0" borderId="157" applyBorder="1" applyAlignment="1" xfId="0">
      <alignment vertical="center" wrapText="1"/>
    </xf>
    <xf numFmtId="0" fontId="35" applyFont="1" fillId="0" borderId="155" applyBorder="1" applyAlignment="1" applyProtection="1" xfId="0">
      <alignment vertical="center"/>
      <protection locked="0"/>
    </xf>
    <xf numFmtId="0" fontId="34" applyFont="1" fillId="0" borderId="190" applyBorder="1" applyAlignment="1" applyProtection="1" xfId="0">
      <alignment horizontal="center" vertical="center"/>
      <protection locked="0"/>
    </xf>
    <xf numFmtId="180" applyNumberFormat="1" fontId="7" applyFont="1" fillId="0" borderId="0" applyAlignment="1" xfId="0">
      <alignment horizontal="left" vertical="justify" wrapText="1"/>
    </xf>
    <xf numFmtId="183" applyNumberFormat="1" fontId="34" applyFont="1" fillId="0" borderId="204" applyBorder="1" applyAlignment="1" xfId="1">
      <alignment horizontal="center" vertical="center" wrapText="1"/>
    </xf>
    <xf numFmtId="181" applyNumberFormat="1" fontId="35" applyFont="1" fillId="0" borderId="203" applyBorder="1" applyAlignment="1" xfId="1">
      <alignment vertical="center"/>
    </xf>
    <xf numFmtId="183" applyNumberFormat="1" fontId="35" applyFont="1" fillId="0" borderId="202" applyBorder="1" applyAlignment="1" xfId="1">
      <alignment horizontal="center" vertical="center" wrapText="1"/>
    </xf>
    <xf numFmtId="181" applyNumberFormat="1" fontId="35" applyFont="1" fillId="0" borderId="199" applyBorder="1" applyAlignment="1" xfId="1">
      <alignment vertical="center"/>
    </xf>
    <xf numFmtId="182" applyNumberFormat="1" fontId="35" applyFont="1" fillId="0" borderId="200" applyBorder="1" applyAlignment="1" xfId="1">
      <alignment horizontal="center" vertical="center" wrapText="1"/>
    </xf>
    <xf numFmtId="0" fontId="31" applyFont="1" fillId="0" borderId="92" applyBorder="1" applyAlignment="1" applyProtection="1" xfId="0">
      <alignment vertical="center"/>
      <protection locked="0"/>
    </xf>
    <xf numFmtId="181" applyNumberFormat="1" fontId="35" applyFont="1" fillId="0" borderId="199" applyBorder="1" applyAlignment="1" xfId="1">
      <alignment vertical="center"/>
    </xf>
    <xf numFmtId="182" applyNumberFormat="1" fontId="34" applyFont="1" fillId="0" borderId="197" applyBorder="1" applyAlignment="1" xfId="1">
      <alignment horizontal="center" vertical="center" wrapText="1"/>
    </xf>
    <xf numFmtId="181" applyNumberFormat="1" fontId="34" applyFont="1" fillId="0" borderId="196" applyBorder="1" applyAlignment="1" xfId="1">
      <alignment vertical="center"/>
    </xf>
    <xf numFmtId="0" fontId="35" applyFont="1" fillId="0" borderId="0" applyAlignment="1" xfId="1"/>
    <xf numFmtId="0" fontId="44" applyFont="1" fillId="0" borderId="0" applyAlignment="1" xfId="0">
      <alignment horizontal="left" vertical="justify"/>
    </xf>
    <xf numFmtId="0" fontId="43" applyFont="1" fillId="0" borderId="0" applyAlignment="1" xfId="0">
      <alignment horizontal="left" vertical="justify" wrapText="1"/>
    </xf>
    <xf numFmtId="0" fontId="2" applyFont="1" fillId="0" borderId="0" applyAlignment="1" xfId="0">
      <alignment horizontal="center" vertical="center"/>
    </xf>
    <xf numFmtId="181" applyNumberFormat="1" fontId="0" fillId="0" borderId="208" applyBorder="1" applyAlignment="1" xfId="5">
      <alignment vertical="center"/>
    </xf>
    <xf numFmtId="181" applyNumberFormat="1" fontId="0" fillId="0" borderId="206" applyBorder="1" applyAlignment="1" xfId="5">
      <alignment vertical="center"/>
    </xf>
    <xf numFmtId="181" applyNumberFormat="1" fontId="45" applyFont="1" fillId="0" borderId="205" applyBorder="1" applyAlignment="1" xfId="5">
      <alignment vertical="center"/>
    </xf>
    <xf numFmtId="0" fontId="0" fillId="0" borderId="207" applyBorder="1" applyAlignment="1" xfId="5">
      <alignment vertical="center"/>
    </xf>
    <xf numFmtId="179" applyNumberFormat="1" fontId="1" applyFont="1" fillId="0" borderId="154" applyBorder="1" applyAlignment="1" xfId="0">
      <alignment vertical="center" wrapText="1"/>
    </xf>
    <xf numFmtId="178" applyNumberFormat="1" fontId="1" applyFont="1" fillId="0" borderId="152" applyBorder="1" applyAlignment="1" xfId="0">
      <alignment vertical="center" wrapText="1"/>
    </xf>
    <xf numFmtId="178" applyNumberFormat="1" fontId="31" applyFont="1" fillId="0" borderId="214" applyBorder="1" applyAlignment="1" xfId="0">
      <alignment horizontal="center" vertical="center" wrapText="1"/>
    </xf>
    <xf numFmtId="182" applyNumberFormat="1" fontId="1" applyFont="1" fillId="0" borderId="213" applyBorder="1" applyAlignment="1" xfId="0">
      <alignment vertical="center" wrapText="1"/>
    </xf>
    <xf numFmtId="181" applyNumberFormat="1" fontId="1" applyFont="1" fillId="0" borderId="145" applyBorder="1" applyAlignment="1" xfId="0">
      <alignment vertical="center" wrapText="1"/>
    </xf>
    <xf numFmtId="181" applyNumberFormat="1" fontId="1" applyFont="1" fillId="0" borderId="211" applyBorder="1" applyAlignment="1" xfId="0">
      <alignment horizontal="right" vertical="center" wrapText="1"/>
    </xf>
    <xf numFmtId="182" applyNumberFormat="1" fontId="31" applyFont="1" fillId="0" borderId="210" applyBorder="1" applyAlignment="1" xfId="0">
      <alignment vertical="center" wrapText="1"/>
    </xf>
    <xf numFmtId="181" applyNumberFormat="1" fontId="31" applyFont="1" fillId="0" borderId="143" applyBorder="1" applyAlignment="1" xfId="0">
      <alignment vertical="center" wrapText="1"/>
    </xf>
    <xf numFmtId="0" fontId="1" applyFont="1" fillId="0" borderId="0" applyAlignment="1" xfId="0">
      <alignment horizontal="left" vertical="center" wrapText="1"/>
    </xf>
    <xf numFmtId="182" applyNumberFormat="1" fontId="31" applyFont="1" fillId="0" borderId="220" applyBorder="1" applyAlignment="1" xfId="0">
      <alignment vertical="center" wrapText="1"/>
    </xf>
    <xf numFmtId="182" applyNumberFormat="1" fontId="1" applyFont="1" fillId="0" borderId="213" applyBorder="1" applyAlignment="1" xfId="0">
      <alignment vertical="center" wrapText="1"/>
    </xf>
    <xf numFmtId="178" applyNumberFormat="1" fontId="35" applyFont="1" fillId="0" borderId="221" applyBorder="1" applyAlignment="1" xfId="0">
      <alignment vertical="center" wrapText="1"/>
    </xf>
    <xf numFmtId="182" applyNumberFormat="1" fontId="25" applyFont="1" fillId="2" applyFill="1" borderId="226" applyBorder="1" applyAlignment="1" xfId="0">
      <alignment horizontal="right" vertical="center"/>
    </xf>
    <xf numFmtId="0" fontId="1" applyFont="1" fillId="0" borderId="225" applyBorder="1" applyAlignment="1" xfId="0">
      <alignment horizontal="left" vertical="center"/>
    </xf>
    <xf numFmtId="182" applyNumberFormat="1" fontId="25" applyFont="1" fillId="2" applyFill="1" borderId="223" applyBorder="1" applyAlignment="1" xfId="0">
      <alignment horizontal="right" vertical="center"/>
    </xf>
    <xf numFmtId="181" applyNumberFormat="1" fontId="35" applyFont="1" fillId="2" applyFill="1" borderId="164" applyBorder="1" applyAlignment="1" xfId="0">
      <alignment horizontal="right" vertical="center"/>
    </xf>
    <xf numFmtId="182" applyNumberFormat="1" fontId="41" applyFont="1" fillId="2" applyFill="1" borderId="222" applyBorder="1" applyAlignment="1" xfId="0">
      <alignment horizontal="right" vertical="center"/>
    </xf>
    <xf numFmtId="183" applyNumberFormat="1" fontId="35" applyFont="1" fillId="0" borderId="228" applyBorder="1" applyAlignment="1" xfId="0">
      <alignment horizontal="right" vertical="center"/>
    </xf>
    <xf numFmtId="181" applyNumberFormat="1" fontId="35" applyFont="1" fillId="2" applyFill="1" borderId="169" applyBorder="1" applyAlignment="1" xfId="0">
      <alignment horizontal="right" vertical="center"/>
    </xf>
    <xf numFmtId="181" applyNumberFormat="1" fontId="34" applyFont="1" fillId="2" applyFill="1" borderId="229" applyBorder="1" applyAlignment="1" xfId="0">
      <alignment vertical="center"/>
    </xf>
    <xf numFmtId="185" applyNumberFormat="1" fontId="35" applyFont="1" fillId="0" borderId="230" applyBorder="1" applyAlignment="1" xfId="0">
      <alignment vertical="center" wrapText="1"/>
    </xf>
    <xf numFmtId="182" applyNumberFormat="1" fontId="35" applyFont="1" fillId="0" borderId="239" applyBorder="1" applyAlignment="1" xfId="14">
      <alignment vertical="center"/>
    </xf>
    <xf numFmtId="181" applyNumberFormat="1" fontId="35" applyFont="1" fillId="0" borderId="203" applyBorder="1" applyAlignment="1" xfId="14">
      <alignment vertical="center"/>
    </xf>
    <xf numFmtId="182" applyNumberFormat="1" fontId="35" applyFont="1" fillId="0" borderId="235" applyBorder="1" applyAlignment="1" xfId="14">
      <alignment vertical="center"/>
    </xf>
    <xf numFmtId="181" applyNumberFormat="1" fontId="35" applyFont="1" fillId="0" borderId="199" applyBorder="1" applyAlignment="1" xfId="14">
      <alignment vertical="center"/>
    </xf>
    <xf numFmtId="0" fontId="31" applyFont="1" fillId="0" borderId="237" applyBorder="1" applyAlignment="1" applyProtection="1" xfId="0">
      <alignment vertical="center"/>
      <protection locked="0"/>
    </xf>
    <xf numFmtId="0" fontId="1" applyFont="1" fillId="0" borderId="189" applyBorder="1" applyAlignment="1" applyProtection="1" xfId="0">
      <alignment vertical="center"/>
      <protection locked="0"/>
    </xf>
    <xf numFmtId="182" applyNumberFormat="1" fontId="34" applyFont="1" fillId="0" borderId="233" applyBorder="1" applyAlignment="1" xfId="14">
      <alignment vertical="center"/>
    </xf>
    <xf numFmtId="181" applyNumberFormat="1" fontId="34" applyFont="1" fillId="0" borderId="196" applyBorder="1" applyAlignment="1" xfId="14">
      <alignment vertical="center"/>
    </xf>
    <xf numFmtId="0" fontId="1" applyFont="1" fillId="0" borderId="0" applyAlignment="1" xfId="1">
      <alignment horizontal="left" vertical="center"/>
    </xf>
    <xf numFmtId="182" applyNumberFormat="1" fontId="35" applyFont="1" fillId="0" borderId="240" applyBorder="1" applyAlignment="1" xfId="1">
      <alignment horizontal="right" vertical="center" wrapText="1"/>
    </xf>
    <xf numFmtId="0" fontId="46" applyFont="1" fillId="0" borderId="0" applyAlignment="1" xfId="0">
      <alignment vertical="center"/>
    </xf>
    <xf numFmtId="0" fontId="48" applyFont="1" fillId="0" borderId="0" applyAlignment="1" xfId="0">
      <alignment horizontal="left" vertical="center"/>
    </xf>
    <xf numFmtId="0" fontId="49" applyFont="1" fillId="0" borderId="0" applyAlignment="1" xfId="0">
      <alignment vertical="center"/>
    </xf>
    <xf numFmtId="0" fontId="46" applyFont="1" fillId="0" borderId="0" applyAlignment="1" xfId="0"/>
    <xf numFmtId="0" fontId="47" applyFont="1" fillId="0" borderId="0" applyAlignment="1" xfId="0">
      <alignment horizontal="center" vertical="center"/>
    </xf>
    <xf numFmtId="0" fontId="0" fillId="0" borderId="0" applyAlignment="1" xfId="5">
      <alignment vertical="center"/>
    </xf>
    <xf numFmtId="0" fontId="51" applyFont="1" fillId="0" borderId="0" applyAlignment="1" xfId="5">
      <alignment horizontal="center" vertical="center"/>
    </xf>
    <xf numFmtId="186" applyNumberFormat="1" fontId="51" applyFont="1" fillId="0" borderId="0" applyAlignment="1" xfId="5">
      <alignment horizontal="center" vertical="center"/>
    </xf>
    <xf numFmtId="0" fontId="27" applyFont="1" fillId="0" borderId="0" applyAlignment="1" xfId="5">
      <alignment horizontal="center" vertical="center"/>
    </xf>
    <xf numFmtId="0" fontId="27" applyFont="1" fillId="0" borderId="0" applyAlignment="1" xfId="5">
      <alignment horizontal="center" vertical="center" wrapText="1"/>
    </xf>
    <xf numFmtId="0" fontId="50" applyFont="1" fillId="0" borderId="0" applyAlignment="1" xfId="5">
      <alignment vertical="center"/>
    </xf>
    <xf numFmtId="0" fontId="87" applyFont="1" fillId="0" borderId="486" applyBorder="1" applyAlignment="1" xfId="0">
      <alignment vertical="center" wrapText="1"/>
    </xf>
    <xf numFmtId="0" fontId="0" fillId="0" borderId="0" applyAlignment="1" xfId="0"/>
  </cellXfs>
  <cellStyles count="15">
    <cellStyle name="常规" xfId="0" builtinId="0"/>
    <cellStyle name="常规 2" xfId="1"/>
    <cellStyle name="常规 6 2" xfId="2"/>
    <cellStyle name="常规 2 9" xfId="3"/>
    <cellStyle name="常规 2 5" xfId="4"/>
    <cellStyle name="常规 3" xfId="5"/>
    <cellStyle name="常规 7" xfId="6"/>
    <cellStyle name="3232" xfId="7"/>
    <cellStyle name="常规_西安" xfId="8"/>
    <cellStyle name="常规 2 3 2" xfId="9"/>
    <cellStyle name="常规 2 3" xfId="10"/>
    <cellStyle name="常规 5 2" xfId="11"/>
    <cellStyle name="常规" xfId="12" builtinId="0"/>
    <cellStyle name="常规_2007人代会数据 2" xfId="13"/>
    <cellStyle name="常规 4"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43.xml"/><Relationship Id="rId3" Type="http://schemas.openxmlformats.org/officeDocument/2006/relationships/worksheet" Target="worksheets/sheet42.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2.xml"/><Relationship Id="rId8" Type="http://schemas.openxmlformats.org/officeDocument/2006/relationships/worksheet" Target="worksheets/sheet5.xml"/><Relationship Id="rId9" Type="http://schemas.openxmlformats.org/officeDocument/2006/relationships/worksheet" Target="worksheets/sheet53.xml"/><Relationship Id="rId10" Type="http://schemas.openxmlformats.org/officeDocument/2006/relationships/worksheet" Target="worksheets/sheet6.xml"/><Relationship Id="rId11" Type="http://schemas.openxmlformats.org/officeDocument/2006/relationships/worksheet" Target="worksheets/sheet7.xml"/><Relationship Id="rId12" Type="http://schemas.openxmlformats.org/officeDocument/2006/relationships/worksheet" Target="worksheets/sheet9.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54.xml"/><Relationship Id="rId16" Type="http://schemas.openxmlformats.org/officeDocument/2006/relationships/worksheet" Target="worksheets/sheet15.xml"/><Relationship Id="rId17" Type="http://schemas.openxmlformats.org/officeDocument/2006/relationships/worksheet" Target="worksheets/sheet55.xml"/><Relationship Id="rId18" Type="http://schemas.openxmlformats.org/officeDocument/2006/relationships/worksheet" Target="worksheets/sheet16.xml"/><Relationship Id="rId19" Type="http://schemas.openxmlformats.org/officeDocument/2006/relationships/worksheet" Target="worksheets/sheet17.xml"/><Relationship Id="rId20" Type="http://schemas.openxmlformats.org/officeDocument/2006/relationships/worksheet" Target="worksheets/sheet18.xml"/><Relationship Id="rId21" Type="http://schemas.openxmlformats.org/officeDocument/2006/relationships/worksheet" Target="worksheets/sheet19.xml"/><Relationship Id="rId22" Type="http://schemas.openxmlformats.org/officeDocument/2006/relationships/worksheet" Target="worksheets/sheet20.xml"/><Relationship Id="rId23" Type="http://schemas.openxmlformats.org/officeDocument/2006/relationships/worksheet" Target="worksheets/sheet56.xml"/><Relationship Id="rId24" Type="http://schemas.openxmlformats.org/officeDocument/2006/relationships/worksheet" Target="worksheets/sheet21.xml"/><Relationship Id="rId25" Type="http://schemas.openxmlformats.org/officeDocument/2006/relationships/worksheet" Target="worksheets/sheet57.xml"/><Relationship Id="rId26" Type="http://schemas.openxmlformats.org/officeDocument/2006/relationships/worksheet" Target="worksheets/sheet22.xml"/><Relationship Id="rId27" Type="http://schemas.openxmlformats.org/officeDocument/2006/relationships/worksheet" Target="worksheets/sheet23.xml"/><Relationship Id="rId28" Type="http://schemas.openxmlformats.org/officeDocument/2006/relationships/worksheet" Target="worksheets/sheet66.xml"/><Relationship Id="rId29" Type="http://schemas.openxmlformats.org/officeDocument/2006/relationships/worksheet" Target="worksheets/sheet24.xml"/><Relationship Id="rId30" Type="http://schemas.openxmlformats.org/officeDocument/2006/relationships/worksheet" Target="worksheets/sheet25.xml"/><Relationship Id="rId31" Type="http://schemas.openxmlformats.org/officeDocument/2006/relationships/worksheet" Target="worksheets/sheet26.xml"/><Relationship Id="rId32" Type="http://schemas.openxmlformats.org/officeDocument/2006/relationships/worksheet" Target="worksheets/sheet59.xml"/><Relationship Id="rId33" Type="http://schemas.openxmlformats.org/officeDocument/2006/relationships/worksheet" Target="worksheets/sheet27.xml"/><Relationship Id="rId34" Type="http://schemas.openxmlformats.org/officeDocument/2006/relationships/worksheet" Target="worksheets/sheet60.xml"/><Relationship Id="rId35" Type="http://schemas.openxmlformats.org/officeDocument/2006/relationships/worksheet" Target="worksheets/sheet28.xml"/><Relationship Id="rId36" Type="http://schemas.openxmlformats.org/officeDocument/2006/relationships/worksheet" Target="worksheets/sheet29.xml"/><Relationship Id="rId37" Type="http://schemas.openxmlformats.org/officeDocument/2006/relationships/worksheet" Target="worksheets/sheet30.xml"/><Relationship Id="rId38" Type="http://schemas.openxmlformats.org/officeDocument/2006/relationships/worksheet" Target="worksheets/sheet31.xml"/><Relationship Id="rId39" Type="http://schemas.openxmlformats.org/officeDocument/2006/relationships/worksheet" Target="worksheets/sheet32.xml"/><Relationship Id="rId40" Type="http://schemas.openxmlformats.org/officeDocument/2006/relationships/worksheet" Target="worksheets/sheet61.xml"/><Relationship Id="rId41" Type="http://schemas.openxmlformats.org/officeDocument/2006/relationships/worksheet" Target="worksheets/sheet33.xml"/><Relationship Id="rId42" Type="http://schemas.openxmlformats.org/officeDocument/2006/relationships/worksheet" Target="worksheets/sheet62.xml"/><Relationship Id="rId43" Type="http://schemas.openxmlformats.org/officeDocument/2006/relationships/worksheet" Target="worksheets/sheet34.xml"/><Relationship Id="rId44" Type="http://schemas.openxmlformats.org/officeDocument/2006/relationships/worksheet" Target="worksheets/sheet35.xml"/><Relationship Id="rId45" Type="http://schemas.openxmlformats.org/officeDocument/2006/relationships/worksheet" Target="worksheets/sheet36.xml"/><Relationship Id="rId46" Type="http://schemas.openxmlformats.org/officeDocument/2006/relationships/worksheet" Target="worksheets/sheet37.xml"/><Relationship Id="rId47" Type="http://schemas.openxmlformats.org/officeDocument/2006/relationships/worksheet" Target="worksheets/sheet38.xml"/><Relationship Id="rId48" Type="http://schemas.openxmlformats.org/officeDocument/2006/relationships/worksheet" Target="worksheets/sheet63.xml"/><Relationship Id="rId49" Type="http://schemas.openxmlformats.org/officeDocument/2006/relationships/worksheet" Target="worksheets/sheet39.xml"/><Relationship Id="rId50" Type="http://schemas.openxmlformats.org/officeDocument/2006/relationships/worksheet" Target="worksheets/sheet64.xml"/><Relationship Id="rId51" Type="http://schemas.openxmlformats.org/officeDocument/2006/relationships/worksheet" Target="worksheets/sheet40.xml"/><Relationship Id="rId52" Type="http://schemas.openxmlformats.org/officeDocument/2006/relationships/worksheet" Target="worksheets/sheet41.xml"/><Relationship Id="rId53" Type="http://schemas.openxmlformats.org/officeDocument/2006/relationships/worksheet" Target="worksheets/sheet65.xml"/><Relationship Id="rId54" Type="http://schemas.openxmlformats.org/officeDocument/2006/relationships/worksheet" Target="worksheets/sheet44.xml"/><Relationship Id="rId55" Type="http://schemas.openxmlformats.org/officeDocument/2006/relationships/worksheet" Target="worksheets/sheet45.xml"/><Relationship Id="rId56" Type="http://schemas.openxmlformats.org/officeDocument/2006/relationships/worksheet" Target="worksheets/sheet46.xml"/><Relationship Id="rId57" Type="http://schemas.openxmlformats.org/officeDocument/2006/relationships/worksheet" Target="worksheets/sheet47.xml"/><Relationship Id="rId58" Type="http://schemas.openxmlformats.org/officeDocument/2006/relationships/worksheet" Target="worksheets/sheet48.xml"/><Relationship Id="rId59" Type="http://schemas.openxmlformats.org/officeDocument/2006/relationships/worksheet" Target="worksheets/sheet49.xml"/><Relationship Id="rId60" Type="http://schemas.openxmlformats.org/officeDocument/2006/relationships/worksheet" Target="worksheets/sheet67.xml"/><Relationship Id="rId61" Type="http://schemas.openxmlformats.org/officeDocument/2006/relationships/worksheet" Target="worksheets/sheet68.xml"/><Relationship Id="rId62" Type="http://schemas.openxmlformats.org/officeDocument/2006/relationships/worksheet" Target="worksheets/sheet70.xml"/><Relationship Id="rId63" Type="http://schemas.openxmlformats.org/officeDocument/2006/relationships/sharedStrings" Target="sharedStrings.xml"/></Relationships>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
  <sheetViews>
    <sheetView showGridLines="0" showZeros="0" zoomScale="115" zoomScaleNormal="115" topLeftCell="A1" workbookViewId="0">
      <selection activeCell="E10" activeCellId="0" sqref="E10"/>
    </sheetView>
  </sheetViews>
  <sheetFormatPr defaultRowHeight="14.25" defaultColWidth="9.0" x14ac:dyDescent="0.15"/>
  <cols>
    <col min="1" max="1" width="35.57142857142857" customWidth="1" style="393"/>
    <col min="2" max="4" width="15.571428571428571" customWidth="1" style="393"/>
    <col min="5" max="245" width="9.142857142857142" customWidth="1" style="393"/>
    <col min="246" max="246" width="30.142857142857142" customWidth="1" style="393"/>
    <col min="247" max="249" width="16.571428571428573" customWidth="1" style="393"/>
    <col min="250" max="250" width="30.142857142857142" customWidth="1" style="393"/>
    <col min="251" max="253" width="18.0" customWidth="1" style="393"/>
    <col min="254" max="258" width="0.0" customWidth="1" style="393" hidden="1"/>
    <col min="259" max="501" width="9.142857142857142" customWidth="1" style="393"/>
    <col min="502" max="502" width="30.142857142857142" customWidth="1" style="393"/>
    <col min="503" max="505" width="16.571428571428573" customWidth="1" style="393"/>
    <col min="506" max="506" width="30.142857142857142" customWidth="1" style="393"/>
    <col min="507" max="509" width="18.0" customWidth="1" style="393"/>
    <col min="510" max="514" width="0.0" customWidth="1" style="393" hidden="1"/>
    <col min="515" max="757" width="9.142857142857142" customWidth="1" style="393"/>
    <col min="758" max="758" width="30.142857142857142" customWidth="1" style="393"/>
    <col min="759" max="761" width="16.571428571428573" customWidth="1" style="393"/>
    <col min="762" max="762" width="30.142857142857142" customWidth="1" style="393"/>
    <col min="763" max="765" width="18.0" customWidth="1" style="393"/>
    <col min="766" max="770" width="0.0" customWidth="1" style="393" hidden="1"/>
    <col min="771" max="1013" width="9.142857142857142" customWidth="1" style="393"/>
    <col min="1014" max="1014" width="30.142857142857142" customWidth="1" style="393"/>
    <col min="1015" max="1017" width="16.571428571428573" customWidth="1" style="393"/>
    <col min="1018" max="1018" width="30.142857142857142" customWidth="1" style="393"/>
    <col min="1019" max="1021" width="18.0" customWidth="1" style="393"/>
    <col min="1022" max="1026" width="0.0" customWidth="1" style="393" hidden="1"/>
    <col min="1027" max="1269" width="9.142857142857142" customWidth="1" style="393"/>
    <col min="1270" max="1270" width="30.142857142857142" customWidth="1" style="393"/>
    <col min="1271" max="1273" width="16.571428571428573" customWidth="1" style="393"/>
    <col min="1274" max="1274" width="30.142857142857142" customWidth="1" style="393"/>
    <col min="1275" max="1277" width="18.0" customWidth="1" style="393"/>
    <col min="1278" max="1282" width="0.0" customWidth="1" style="393" hidden="1"/>
    <col min="1283" max="1525" width="9.142857142857142" customWidth="1" style="393"/>
    <col min="1526" max="1526" width="30.142857142857142" customWidth="1" style="393"/>
    <col min="1527" max="1529" width="16.571428571428573" customWidth="1" style="393"/>
    <col min="1530" max="1530" width="30.142857142857142" customWidth="1" style="393"/>
    <col min="1531" max="1533" width="18.0" customWidth="1" style="393"/>
    <col min="1534" max="1538" width="0.0" customWidth="1" style="393" hidden="1"/>
    <col min="1539" max="1781" width="9.142857142857142" customWidth="1" style="393"/>
    <col min="1782" max="1782" width="30.142857142857142" customWidth="1" style="393"/>
    <col min="1783" max="1785" width="16.571428571428573" customWidth="1" style="393"/>
    <col min="1786" max="1786" width="30.142857142857142" customWidth="1" style="393"/>
    <col min="1787" max="1789" width="18.0" customWidth="1" style="393"/>
    <col min="1790" max="1794" width="0.0" customWidth="1" style="393" hidden="1"/>
    <col min="1795" max="2037" width="9.142857142857142" customWidth="1" style="393"/>
    <col min="2038" max="2038" width="30.142857142857142" customWidth="1" style="393"/>
    <col min="2039" max="2041" width="16.571428571428573" customWidth="1" style="393"/>
    <col min="2042" max="2042" width="30.142857142857142" customWidth="1" style="393"/>
    <col min="2043" max="2045" width="18.0" customWidth="1" style="393"/>
    <col min="2046" max="2050" width="0.0" customWidth="1" style="393" hidden="1"/>
    <col min="2051" max="2293" width="9.142857142857142" customWidth="1" style="393"/>
    <col min="2294" max="2294" width="30.142857142857142" customWidth="1" style="393"/>
    <col min="2295" max="2297" width="16.571428571428573" customWidth="1" style="393"/>
    <col min="2298" max="2298" width="30.142857142857142" customWidth="1" style="393"/>
    <col min="2299" max="2301" width="18.0" customWidth="1" style="393"/>
    <col min="2302" max="2306" width="0.0" customWidth="1" style="393" hidden="1"/>
    <col min="2307" max="2549" width="9.142857142857142" customWidth="1" style="393"/>
    <col min="2550" max="2550" width="30.142857142857142" customWidth="1" style="393"/>
    <col min="2551" max="2553" width="16.571428571428573" customWidth="1" style="393"/>
    <col min="2554" max="2554" width="30.142857142857142" customWidth="1" style="393"/>
    <col min="2555" max="2557" width="18.0" customWidth="1" style="393"/>
    <col min="2558" max="2562" width="0.0" customWidth="1" style="393" hidden="1"/>
    <col min="2563" max="2805" width="9.142857142857142" customWidth="1" style="393"/>
    <col min="2806" max="2806" width="30.142857142857142" customWidth="1" style="393"/>
    <col min="2807" max="2809" width="16.571428571428573" customWidth="1" style="393"/>
    <col min="2810" max="2810" width="30.142857142857142" customWidth="1" style="393"/>
    <col min="2811" max="2813" width="18.0" customWidth="1" style="393"/>
    <col min="2814" max="2818" width="0.0" customWidth="1" style="393" hidden="1"/>
    <col min="2819" max="3061" width="9.142857142857142" customWidth="1" style="393"/>
    <col min="3062" max="3062" width="30.142857142857142" customWidth="1" style="393"/>
    <col min="3063" max="3065" width="16.571428571428573" customWidth="1" style="393"/>
    <col min="3066" max="3066" width="30.142857142857142" customWidth="1" style="393"/>
    <col min="3067" max="3069" width="18.0" customWidth="1" style="393"/>
    <col min="3070" max="3074" width="0.0" customWidth="1" style="393" hidden="1"/>
    <col min="3075" max="3317" width="9.142857142857142" customWidth="1" style="393"/>
    <col min="3318" max="3318" width="30.142857142857142" customWidth="1" style="393"/>
    <col min="3319" max="3321" width="16.571428571428573" customWidth="1" style="393"/>
    <col min="3322" max="3322" width="30.142857142857142" customWidth="1" style="393"/>
    <col min="3323" max="3325" width="18.0" customWidth="1" style="393"/>
    <col min="3326" max="3330" width="0.0" customWidth="1" style="393" hidden="1"/>
    <col min="3331" max="3573" width="9.142857142857142" customWidth="1" style="393"/>
    <col min="3574" max="3574" width="30.142857142857142" customWidth="1" style="393"/>
    <col min="3575" max="3577" width="16.571428571428573" customWidth="1" style="393"/>
    <col min="3578" max="3578" width="30.142857142857142" customWidth="1" style="393"/>
    <col min="3579" max="3581" width="18.0" customWidth="1" style="393"/>
    <col min="3582" max="3586" width="0.0" customWidth="1" style="393" hidden="1"/>
    <col min="3587" max="3829" width="9.142857142857142" customWidth="1" style="393"/>
    <col min="3830" max="3830" width="30.142857142857142" customWidth="1" style="393"/>
    <col min="3831" max="3833" width="16.571428571428573" customWidth="1" style="393"/>
    <col min="3834" max="3834" width="30.142857142857142" customWidth="1" style="393"/>
    <col min="3835" max="3837" width="18.0" customWidth="1" style="393"/>
    <col min="3838" max="3842" width="0.0" customWidth="1" style="393" hidden="1"/>
    <col min="3843" max="4085" width="9.142857142857142" customWidth="1" style="393"/>
    <col min="4086" max="4086" width="30.142857142857142" customWidth="1" style="393"/>
    <col min="4087" max="4089" width="16.571428571428573" customWidth="1" style="393"/>
    <col min="4090" max="4090" width="30.142857142857142" customWidth="1" style="393"/>
    <col min="4091" max="4093" width="18.0" customWidth="1" style="393"/>
    <col min="4094" max="4098" width="0.0" customWidth="1" style="393" hidden="1"/>
    <col min="4099" max="4341" width="9.142857142857142" customWidth="1" style="393"/>
    <col min="4342" max="4342" width="30.142857142857142" customWidth="1" style="393"/>
    <col min="4343" max="4345" width="16.571428571428573" customWidth="1" style="393"/>
    <col min="4346" max="4346" width="30.142857142857142" customWidth="1" style="393"/>
    <col min="4347" max="4349" width="18.0" customWidth="1" style="393"/>
    <col min="4350" max="4354" width="0.0" customWidth="1" style="393" hidden="1"/>
    <col min="4355" max="4597" width="9.142857142857142" customWidth="1" style="393"/>
    <col min="4598" max="4598" width="30.142857142857142" customWidth="1" style="393"/>
    <col min="4599" max="4601" width="16.571428571428573" customWidth="1" style="393"/>
    <col min="4602" max="4602" width="30.142857142857142" customWidth="1" style="393"/>
    <col min="4603" max="4605" width="18.0" customWidth="1" style="393"/>
    <col min="4606" max="4610" width="0.0" customWidth="1" style="393" hidden="1"/>
    <col min="4611" max="4853" width="9.142857142857142" customWidth="1" style="393"/>
    <col min="4854" max="4854" width="30.142857142857142" customWidth="1" style="393"/>
    <col min="4855" max="4857" width="16.571428571428573" customWidth="1" style="393"/>
    <col min="4858" max="4858" width="30.142857142857142" customWidth="1" style="393"/>
    <col min="4859" max="4861" width="18.0" customWidth="1" style="393"/>
    <col min="4862" max="4866" width="0.0" customWidth="1" style="393" hidden="1"/>
    <col min="4867" max="5109" width="9.142857142857142" customWidth="1" style="393"/>
    <col min="5110" max="5110" width="30.142857142857142" customWidth="1" style="393"/>
    <col min="5111" max="5113" width="16.571428571428573" customWidth="1" style="393"/>
    <col min="5114" max="5114" width="30.142857142857142" customWidth="1" style="393"/>
    <col min="5115" max="5117" width="18.0" customWidth="1" style="393"/>
    <col min="5118" max="5122" width="0.0" customWidth="1" style="393" hidden="1"/>
    <col min="5123" max="5365" width="9.142857142857142" customWidth="1" style="393"/>
    <col min="5366" max="5366" width="30.142857142857142" customWidth="1" style="393"/>
    <col min="5367" max="5369" width="16.571428571428573" customWidth="1" style="393"/>
    <col min="5370" max="5370" width="30.142857142857142" customWidth="1" style="393"/>
    <col min="5371" max="5373" width="18.0" customWidth="1" style="393"/>
    <col min="5374" max="5378" width="0.0" customWidth="1" style="393" hidden="1"/>
    <col min="5379" max="5621" width="9.142857142857142" customWidth="1" style="393"/>
    <col min="5622" max="5622" width="30.142857142857142" customWidth="1" style="393"/>
    <col min="5623" max="5625" width="16.571428571428573" customWidth="1" style="393"/>
    <col min="5626" max="5626" width="30.142857142857142" customWidth="1" style="393"/>
    <col min="5627" max="5629" width="18.0" customWidth="1" style="393"/>
    <col min="5630" max="5634" width="0.0" customWidth="1" style="393" hidden="1"/>
    <col min="5635" max="5877" width="9.142857142857142" customWidth="1" style="393"/>
    <col min="5878" max="5878" width="30.142857142857142" customWidth="1" style="393"/>
    <col min="5879" max="5881" width="16.571428571428573" customWidth="1" style="393"/>
    <col min="5882" max="5882" width="30.142857142857142" customWidth="1" style="393"/>
    <col min="5883" max="5885" width="18.0" customWidth="1" style="393"/>
    <col min="5886" max="5890" width="0.0" customWidth="1" style="393" hidden="1"/>
    <col min="5891" max="6133" width="9.142857142857142" customWidth="1" style="393"/>
    <col min="6134" max="6134" width="30.142857142857142" customWidth="1" style="393"/>
    <col min="6135" max="6137" width="16.571428571428573" customWidth="1" style="393"/>
    <col min="6138" max="6138" width="30.142857142857142" customWidth="1" style="393"/>
    <col min="6139" max="6141" width="18.0" customWidth="1" style="393"/>
    <col min="6142" max="6146" width="0.0" customWidth="1" style="393" hidden="1"/>
    <col min="6147" max="6389" width="9.142857142857142" customWidth="1" style="393"/>
    <col min="6390" max="6390" width="30.142857142857142" customWidth="1" style="393"/>
    <col min="6391" max="6393" width="16.571428571428573" customWidth="1" style="393"/>
    <col min="6394" max="6394" width="30.142857142857142" customWidth="1" style="393"/>
    <col min="6395" max="6397" width="18.0" customWidth="1" style="393"/>
    <col min="6398" max="6402" width="0.0" customWidth="1" style="393" hidden="1"/>
    <col min="6403" max="6645" width="9.142857142857142" customWidth="1" style="393"/>
    <col min="6646" max="6646" width="30.142857142857142" customWidth="1" style="393"/>
    <col min="6647" max="6649" width="16.571428571428573" customWidth="1" style="393"/>
    <col min="6650" max="6650" width="30.142857142857142" customWidth="1" style="393"/>
    <col min="6651" max="6653" width="18.0" customWidth="1" style="393"/>
    <col min="6654" max="6658" width="0.0" customWidth="1" style="393" hidden="1"/>
    <col min="6659" max="6901" width="9.142857142857142" customWidth="1" style="393"/>
    <col min="6902" max="6902" width="30.142857142857142" customWidth="1" style="393"/>
    <col min="6903" max="6905" width="16.571428571428573" customWidth="1" style="393"/>
    <col min="6906" max="6906" width="30.142857142857142" customWidth="1" style="393"/>
    <col min="6907" max="6909" width="18.0" customWidth="1" style="393"/>
    <col min="6910" max="6914" width="0.0" customWidth="1" style="393" hidden="1"/>
    <col min="6915" max="7157" width="9.142857142857142" customWidth="1" style="393"/>
    <col min="7158" max="7158" width="30.142857142857142" customWidth="1" style="393"/>
    <col min="7159" max="7161" width="16.571428571428573" customWidth="1" style="393"/>
    <col min="7162" max="7162" width="30.142857142857142" customWidth="1" style="393"/>
    <col min="7163" max="7165" width="18.0" customWidth="1" style="393"/>
    <col min="7166" max="7170" width="0.0" customWidth="1" style="393" hidden="1"/>
    <col min="7171" max="7413" width="9.142857142857142" customWidth="1" style="393"/>
    <col min="7414" max="7414" width="30.142857142857142" customWidth="1" style="393"/>
    <col min="7415" max="7417" width="16.571428571428573" customWidth="1" style="393"/>
    <col min="7418" max="7418" width="30.142857142857142" customWidth="1" style="393"/>
    <col min="7419" max="7421" width="18.0" customWidth="1" style="393"/>
    <col min="7422" max="7426" width="0.0" customWidth="1" style="393" hidden="1"/>
    <col min="7427" max="7669" width="9.142857142857142" customWidth="1" style="393"/>
    <col min="7670" max="7670" width="30.142857142857142" customWidth="1" style="393"/>
    <col min="7671" max="7673" width="16.571428571428573" customWidth="1" style="393"/>
    <col min="7674" max="7674" width="30.142857142857142" customWidth="1" style="393"/>
    <col min="7675" max="7677" width="18.0" customWidth="1" style="393"/>
    <col min="7678" max="7682" width="0.0" customWidth="1" style="393" hidden="1"/>
    <col min="7683" max="7925" width="9.142857142857142" customWidth="1" style="393"/>
    <col min="7926" max="7926" width="30.142857142857142" customWidth="1" style="393"/>
    <col min="7927" max="7929" width="16.571428571428573" customWidth="1" style="393"/>
    <col min="7930" max="7930" width="30.142857142857142" customWidth="1" style="393"/>
    <col min="7931" max="7933" width="18.0" customWidth="1" style="393"/>
    <col min="7934" max="7938" width="0.0" customWidth="1" style="393" hidden="1"/>
    <col min="7939" max="8181" width="9.142857142857142" customWidth="1" style="393"/>
    <col min="8182" max="8182" width="30.142857142857142" customWidth="1" style="393"/>
    <col min="8183" max="8185" width="16.571428571428573" customWidth="1" style="393"/>
    <col min="8186" max="8186" width="30.142857142857142" customWidth="1" style="393"/>
    <col min="8187" max="8189" width="18.0" customWidth="1" style="393"/>
    <col min="8190" max="8194" width="0.0" customWidth="1" style="393" hidden="1"/>
    <col min="8195" max="8437" width="9.142857142857142" customWidth="1" style="393"/>
    <col min="8438" max="8438" width="30.142857142857142" customWidth="1" style="393"/>
    <col min="8439" max="8441" width="16.571428571428573" customWidth="1" style="393"/>
    <col min="8442" max="8442" width="30.142857142857142" customWidth="1" style="393"/>
    <col min="8443" max="8445" width="18.0" customWidth="1" style="393"/>
    <col min="8446" max="8450" width="0.0" customWidth="1" style="393" hidden="1"/>
    <col min="8451" max="8693" width="9.142857142857142" customWidth="1" style="393"/>
    <col min="8694" max="8694" width="30.142857142857142" customWidth="1" style="393"/>
    <col min="8695" max="8697" width="16.571428571428573" customWidth="1" style="393"/>
    <col min="8698" max="8698" width="30.142857142857142" customWidth="1" style="393"/>
    <col min="8699" max="8701" width="18.0" customWidth="1" style="393"/>
    <col min="8702" max="8706" width="0.0" customWidth="1" style="393" hidden="1"/>
    <col min="8707" max="8949" width="9.142857142857142" customWidth="1" style="393"/>
    <col min="8950" max="8950" width="30.142857142857142" customWidth="1" style="393"/>
    <col min="8951" max="8953" width="16.571428571428573" customWidth="1" style="393"/>
    <col min="8954" max="8954" width="30.142857142857142" customWidth="1" style="393"/>
    <col min="8955" max="8957" width="18.0" customWidth="1" style="393"/>
    <col min="8958" max="8962" width="0.0" customWidth="1" style="393" hidden="1"/>
    <col min="8963" max="9205" width="9.142857142857142" customWidth="1" style="393"/>
    <col min="9206" max="9206" width="30.142857142857142" customWidth="1" style="393"/>
    <col min="9207" max="9209" width="16.571428571428573" customWidth="1" style="393"/>
    <col min="9210" max="9210" width="30.142857142857142" customWidth="1" style="393"/>
    <col min="9211" max="9213" width="18.0" customWidth="1" style="393"/>
    <col min="9214" max="9218" width="0.0" customWidth="1" style="393" hidden="1"/>
    <col min="9219" max="9461" width="9.142857142857142" customWidth="1" style="393"/>
    <col min="9462" max="9462" width="30.142857142857142" customWidth="1" style="393"/>
    <col min="9463" max="9465" width="16.571428571428573" customWidth="1" style="393"/>
    <col min="9466" max="9466" width="30.142857142857142" customWidth="1" style="393"/>
    <col min="9467" max="9469" width="18.0" customWidth="1" style="393"/>
    <col min="9470" max="9474" width="0.0" customWidth="1" style="393" hidden="1"/>
    <col min="9475" max="9717" width="9.142857142857142" customWidth="1" style="393"/>
    <col min="9718" max="9718" width="30.142857142857142" customWidth="1" style="393"/>
    <col min="9719" max="9721" width="16.571428571428573" customWidth="1" style="393"/>
    <col min="9722" max="9722" width="30.142857142857142" customWidth="1" style="393"/>
    <col min="9723" max="9725" width="18.0" customWidth="1" style="393"/>
    <col min="9726" max="9730" width="0.0" customWidth="1" style="393" hidden="1"/>
    <col min="9731" max="9973" width="9.142857142857142" customWidth="1" style="393"/>
    <col min="9974" max="9974" width="30.142857142857142" customWidth="1" style="393"/>
    <col min="9975" max="9977" width="16.571428571428573" customWidth="1" style="393"/>
    <col min="9978" max="9978" width="30.142857142857142" customWidth="1" style="393"/>
    <col min="9979" max="9981" width="18.0" customWidth="1" style="393"/>
    <col min="9982" max="9986" width="0.0" customWidth="1" style="393" hidden="1"/>
    <col min="9987" max="10229" width="9.142857142857142" customWidth="1" style="393"/>
    <col min="10230" max="10230" width="30.142857142857142" customWidth="1" style="393"/>
    <col min="10231" max="10233" width="16.571428571428573" customWidth="1" style="393"/>
    <col min="10234" max="10234" width="30.142857142857142" customWidth="1" style="393"/>
    <col min="10235" max="10237" width="18.0" customWidth="1" style="393"/>
    <col min="10238" max="10242" width="0.0" customWidth="1" style="393" hidden="1"/>
    <col min="10243" max="10485" width="9.142857142857142" customWidth="1" style="393"/>
    <col min="10486" max="10486" width="30.142857142857142" customWidth="1" style="393"/>
    <col min="10487" max="10489" width="16.571428571428573" customWidth="1" style="393"/>
    <col min="10490" max="10490" width="30.142857142857142" customWidth="1" style="393"/>
    <col min="10491" max="10493" width="18.0" customWidth="1" style="393"/>
    <col min="10494" max="10498" width="0.0" customWidth="1" style="393" hidden="1"/>
    <col min="10499" max="10741" width="9.142857142857142" customWidth="1" style="393"/>
    <col min="10742" max="10742" width="30.142857142857142" customWidth="1" style="393"/>
    <col min="10743" max="10745" width="16.571428571428573" customWidth="1" style="393"/>
    <col min="10746" max="10746" width="30.142857142857142" customWidth="1" style="393"/>
    <col min="10747" max="10749" width="18.0" customWidth="1" style="393"/>
    <col min="10750" max="10754" width="0.0" customWidth="1" style="393" hidden="1"/>
    <col min="10755" max="10997" width="9.142857142857142" customWidth="1" style="393"/>
    <col min="10998" max="10998" width="30.142857142857142" customWidth="1" style="393"/>
    <col min="10999" max="11001" width="16.571428571428573" customWidth="1" style="393"/>
    <col min="11002" max="11002" width="30.142857142857142" customWidth="1" style="393"/>
    <col min="11003" max="11005" width="18.0" customWidth="1" style="393"/>
    <col min="11006" max="11010" width="0.0" customWidth="1" style="393" hidden="1"/>
    <col min="11011" max="11253" width="9.142857142857142" customWidth="1" style="393"/>
    <col min="11254" max="11254" width="30.142857142857142" customWidth="1" style="393"/>
    <col min="11255" max="11257" width="16.571428571428573" customWidth="1" style="393"/>
    <col min="11258" max="11258" width="30.142857142857142" customWidth="1" style="393"/>
    <col min="11259" max="11261" width="18.0" customWidth="1" style="393"/>
    <col min="11262" max="11266" width="0.0" customWidth="1" style="393" hidden="1"/>
    <col min="11267" max="11509" width="9.142857142857142" customWidth="1" style="393"/>
    <col min="11510" max="11510" width="30.142857142857142" customWidth="1" style="393"/>
    <col min="11511" max="11513" width="16.571428571428573" customWidth="1" style="393"/>
    <col min="11514" max="11514" width="30.142857142857142" customWidth="1" style="393"/>
    <col min="11515" max="11517" width="18.0" customWidth="1" style="393"/>
    <col min="11518" max="11522" width="0.0" customWidth="1" style="393" hidden="1"/>
    <col min="11523" max="11765" width="9.142857142857142" customWidth="1" style="393"/>
    <col min="11766" max="11766" width="30.142857142857142" customWidth="1" style="393"/>
    <col min="11767" max="11769" width="16.571428571428573" customWidth="1" style="393"/>
    <col min="11770" max="11770" width="30.142857142857142" customWidth="1" style="393"/>
    <col min="11771" max="11773" width="18.0" customWidth="1" style="393"/>
    <col min="11774" max="11778" width="0.0" customWidth="1" style="393" hidden="1"/>
    <col min="11779" max="12021" width="9.142857142857142" customWidth="1" style="393"/>
    <col min="12022" max="12022" width="30.142857142857142" customWidth="1" style="393"/>
    <col min="12023" max="12025" width="16.571428571428573" customWidth="1" style="393"/>
    <col min="12026" max="12026" width="30.142857142857142" customWidth="1" style="393"/>
    <col min="12027" max="12029" width="18.0" customWidth="1" style="393"/>
    <col min="12030" max="12034" width="0.0" customWidth="1" style="393" hidden="1"/>
    <col min="12035" max="12277" width="9.142857142857142" customWidth="1" style="393"/>
    <col min="12278" max="12278" width="30.142857142857142" customWidth="1" style="393"/>
    <col min="12279" max="12281" width="16.571428571428573" customWidth="1" style="393"/>
    <col min="12282" max="12282" width="30.142857142857142" customWidth="1" style="393"/>
    <col min="12283" max="12285" width="18.0" customWidth="1" style="393"/>
    <col min="12286" max="12290" width="0.0" customWidth="1" style="393" hidden="1"/>
    <col min="12291" max="12533" width="9.142857142857142" customWidth="1" style="393"/>
    <col min="12534" max="12534" width="30.142857142857142" customWidth="1" style="393"/>
    <col min="12535" max="12537" width="16.571428571428573" customWidth="1" style="393"/>
    <col min="12538" max="12538" width="30.142857142857142" customWidth="1" style="393"/>
    <col min="12539" max="12541" width="18.0" customWidth="1" style="393"/>
    <col min="12542" max="12546" width="0.0" customWidth="1" style="393" hidden="1"/>
    <col min="12547" max="12789" width="9.142857142857142" customWidth="1" style="393"/>
    <col min="12790" max="12790" width="30.142857142857142" customWidth="1" style="393"/>
    <col min="12791" max="12793" width="16.571428571428573" customWidth="1" style="393"/>
    <col min="12794" max="12794" width="30.142857142857142" customWidth="1" style="393"/>
    <col min="12795" max="12797" width="18.0" customWidth="1" style="393"/>
    <col min="12798" max="12802" width="0.0" customWidth="1" style="393" hidden="1"/>
    <col min="12803" max="13045" width="9.142857142857142" customWidth="1" style="393"/>
    <col min="13046" max="13046" width="30.142857142857142" customWidth="1" style="393"/>
    <col min="13047" max="13049" width="16.571428571428573" customWidth="1" style="393"/>
    <col min="13050" max="13050" width="30.142857142857142" customWidth="1" style="393"/>
    <col min="13051" max="13053" width="18.0" customWidth="1" style="393"/>
    <col min="13054" max="13058" width="0.0" customWidth="1" style="393" hidden="1"/>
    <col min="13059" max="13301" width="9.142857142857142" customWidth="1" style="393"/>
    <col min="13302" max="13302" width="30.142857142857142" customWidth="1" style="393"/>
    <col min="13303" max="13305" width="16.571428571428573" customWidth="1" style="393"/>
    <col min="13306" max="13306" width="30.142857142857142" customWidth="1" style="393"/>
    <col min="13307" max="13309" width="18.0" customWidth="1" style="393"/>
    <col min="13310" max="13314" width="0.0" customWidth="1" style="393" hidden="1"/>
    <col min="13315" max="13557" width="9.142857142857142" customWidth="1" style="393"/>
    <col min="13558" max="13558" width="30.142857142857142" customWidth="1" style="393"/>
    <col min="13559" max="13561" width="16.571428571428573" customWidth="1" style="393"/>
    <col min="13562" max="13562" width="30.142857142857142" customWidth="1" style="393"/>
    <col min="13563" max="13565" width="18.0" customWidth="1" style="393"/>
    <col min="13566" max="13570" width="0.0" customWidth="1" style="393" hidden="1"/>
    <col min="13571" max="13813" width="9.142857142857142" customWidth="1" style="393"/>
    <col min="13814" max="13814" width="30.142857142857142" customWidth="1" style="393"/>
    <col min="13815" max="13817" width="16.571428571428573" customWidth="1" style="393"/>
    <col min="13818" max="13818" width="30.142857142857142" customWidth="1" style="393"/>
    <col min="13819" max="13821" width="18.0" customWidth="1" style="393"/>
    <col min="13822" max="13826" width="0.0" customWidth="1" style="393" hidden="1"/>
    <col min="13827" max="14069" width="9.142857142857142" customWidth="1" style="393"/>
    <col min="14070" max="14070" width="30.142857142857142" customWidth="1" style="393"/>
    <col min="14071" max="14073" width="16.571428571428573" customWidth="1" style="393"/>
    <col min="14074" max="14074" width="30.142857142857142" customWidth="1" style="393"/>
    <col min="14075" max="14077" width="18.0" customWidth="1" style="393"/>
    <col min="14078" max="14082" width="0.0" customWidth="1" style="393" hidden="1"/>
    <col min="14083" max="14325" width="9.142857142857142" customWidth="1" style="393"/>
    <col min="14326" max="14326" width="30.142857142857142" customWidth="1" style="393"/>
    <col min="14327" max="14329" width="16.571428571428573" customWidth="1" style="393"/>
    <col min="14330" max="14330" width="30.142857142857142" customWidth="1" style="393"/>
    <col min="14331" max="14333" width="18.0" customWidth="1" style="393"/>
    <col min="14334" max="14338" width="0.0" customWidth="1" style="393" hidden="1"/>
    <col min="14339" max="14581" width="9.142857142857142" customWidth="1" style="393"/>
    <col min="14582" max="14582" width="30.142857142857142" customWidth="1" style="393"/>
    <col min="14583" max="14585" width="16.571428571428573" customWidth="1" style="393"/>
    <col min="14586" max="14586" width="30.142857142857142" customWidth="1" style="393"/>
    <col min="14587" max="14589" width="18.0" customWidth="1" style="393"/>
    <col min="14590" max="14594" width="0.0" customWidth="1" style="393" hidden="1"/>
    <col min="14595" max="14837" width="9.142857142857142" customWidth="1" style="393"/>
    <col min="14838" max="14838" width="30.142857142857142" customWidth="1" style="393"/>
    <col min="14839" max="14841" width="16.571428571428573" customWidth="1" style="393"/>
    <col min="14842" max="14842" width="30.142857142857142" customWidth="1" style="393"/>
    <col min="14843" max="14845" width="18.0" customWidth="1" style="393"/>
    <col min="14846" max="14850" width="0.0" customWidth="1" style="393" hidden="1"/>
    <col min="14851" max="15093" width="9.142857142857142" customWidth="1" style="393"/>
    <col min="15094" max="15094" width="30.142857142857142" customWidth="1" style="393"/>
    <col min="15095" max="15097" width="16.571428571428573" customWidth="1" style="393"/>
    <col min="15098" max="15098" width="30.142857142857142" customWidth="1" style="393"/>
    <col min="15099" max="15101" width="18.0" customWidth="1" style="393"/>
    <col min="15102" max="15106" width="0.0" customWidth="1" style="393" hidden="1"/>
    <col min="15107" max="15349" width="9.142857142857142" customWidth="1" style="393"/>
    <col min="15350" max="15350" width="30.142857142857142" customWidth="1" style="393"/>
    <col min="15351" max="15353" width="16.571428571428573" customWidth="1" style="393"/>
    <col min="15354" max="15354" width="30.142857142857142" customWidth="1" style="393"/>
    <col min="15355" max="15357" width="18.0" customWidth="1" style="393"/>
    <col min="15358" max="15362" width="0.0" customWidth="1" style="393" hidden="1"/>
    <col min="15363" max="15605" width="9.142857142857142" customWidth="1" style="393"/>
    <col min="15606" max="15606" width="30.142857142857142" customWidth="1" style="393"/>
    <col min="15607" max="15609" width="16.571428571428573" customWidth="1" style="393"/>
    <col min="15610" max="15610" width="30.142857142857142" customWidth="1" style="393"/>
    <col min="15611" max="15613" width="18.0" customWidth="1" style="393"/>
    <col min="15614" max="15618" width="0.0" customWidth="1" style="393" hidden="1"/>
    <col min="15619" max="15861" width="9.142857142857142" customWidth="1" style="393"/>
    <col min="15862" max="15862" width="30.142857142857142" customWidth="1" style="393"/>
    <col min="15863" max="15865" width="16.571428571428573" customWidth="1" style="393"/>
    <col min="15866" max="15866" width="30.142857142857142" customWidth="1" style="393"/>
    <col min="15867" max="15869" width="18.0" customWidth="1" style="393"/>
    <col min="15870" max="15874" width="0.0" customWidth="1" style="393" hidden="1"/>
    <col min="15875" max="16117" width="9.142857142857142" customWidth="1" style="393"/>
    <col min="16118" max="16118" width="30.142857142857142" customWidth="1" style="393"/>
    <col min="16119" max="16121" width="16.571428571428573" customWidth="1" style="393"/>
    <col min="16122" max="16122" width="30.142857142857142" customWidth="1" style="393"/>
    <col min="16123" max="16125" width="18.0" customWidth="1" style="393"/>
    <col min="16126" max="16130" width="0.0" customWidth="1" style="393" hidden="1"/>
    <col min="16131" max="16384" width="9.142857142857142" customWidth="1" style="393"/>
  </cols>
  <sheetData>
    <row r="1" spans="1:3" s="355" customFormat="1" ht="19.5" customHeight="1" x14ac:dyDescent="0.15">
      <c r="A1" s="488" t="s">
        <v>217</v>
      </c>
      <c r="B1" s="683"/>
      <c r="C1" s="683"/>
    </row>
    <row r="2" spans="1:4" s="683" customFormat="1" ht="20.25" customHeight="1" x14ac:dyDescent="0.15">
      <c r="A2" s="401" t="s">
        <v>218</v>
      </c>
      <c r="B2" s="401"/>
      <c r="C2" s="401"/>
      <c r="D2" s="401"/>
    </row>
    <row r="3" spans="1:4" s="490" customFormat="1" ht="19.5" customHeight="1" x14ac:dyDescent="0.15">
      <c r="A3" s="682"/>
      <c r="B3" s="682"/>
      <c r="C3" s="682"/>
      <c r="D3" s="681" t="s">
        <v>73</v>
      </c>
    </row>
    <row r="4" spans="1:4" s="490" customFormat="1" ht="50.1" customHeight="1" x14ac:dyDescent="0.15">
      <c r="A4" s="680" t="s">
        <v>74</v>
      </c>
      <c r="B4" s="176" t="s">
        <v>75</v>
      </c>
      <c r="C4" s="176" t="s">
        <v>76</v>
      </c>
      <c r="D4" s="177" t="s">
        <v>77</v>
      </c>
    </row>
    <row r="5" spans="1:4" s="488" customFormat="1" ht="24.95" customHeight="1" x14ac:dyDescent="0.15">
      <c r="A5" s="692" t="s">
        <v>103</v>
      </c>
      <c r="B5" s="691">
        <v>426167.0</v>
      </c>
      <c r="C5" s="691">
        <f>SUM(C7:C14)</f>
        <v>587536</v>
      </c>
      <c r="D5" s="690">
        <f>C5/B5*100</f>
        <v>137.865203077667</v>
      </c>
    </row>
    <row r="6" spans="1:4" s="488" customFormat="1" ht="24.95" customHeight="1" x14ac:dyDescent="0.15">
      <c r="A6" s="689" t="s">
        <v>219</v>
      </c>
      <c r="B6" s="688"/>
      <c r="C6" s="688"/>
      <c r="D6" s="693"/>
    </row>
    <row r="7" spans="1:4" s="488" customFormat="1" ht="24.95" customHeight="1" x14ac:dyDescent="0.15">
      <c r="A7" s="689" t="s">
        <v>220</v>
      </c>
      <c r="B7" s="688">
        <v>273.0</v>
      </c>
      <c r="C7" s="743">
        <v>154.0</v>
      </c>
      <c r="D7" s="693">
        <f>C7/B7*100</f>
        <v>56.4102564102564</v>
      </c>
    </row>
    <row r="8" spans="1:4" s="488" customFormat="1" ht="24.95" customHeight="1" x14ac:dyDescent="0.15">
      <c r="A8" s="689" t="s">
        <v>221</v>
      </c>
      <c r="B8" s="688">
        <v>141250.0</v>
      </c>
      <c r="C8" s="743">
        <v>399950.0</v>
      </c>
      <c r="D8" s="693">
        <f>C8/B8*100</f>
        <v>283.150442477876</v>
      </c>
    </row>
    <row r="9" spans="1:4" s="488" customFormat="1" ht="24.95" customHeight="1" x14ac:dyDescent="0.15">
      <c r="A9" s="689" t="s">
        <v>222</v>
      </c>
      <c r="B9" s="688">
        <v>1284.0</v>
      </c>
      <c r="C9" s="743">
        <v>4975.0</v>
      </c>
      <c r="D9" s="693">
        <f>C9/B9*100</f>
        <v>387.461059190031</v>
      </c>
    </row>
    <row r="10" spans="1:4" s="488" customFormat="1" ht="24.95" customHeight="1" x14ac:dyDescent="0.15">
      <c r="A10" s="689" t="s">
        <v>223</v>
      </c>
      <c r="B10" s="743"/>
      <c r="C10" s="743"/>
      <c r="D10" s="693"/>
    </row>
    <row r="11" spans="1:4" s="488" customFormat="1" ht="24.95" customHeight="1" x14ac:dyDescent="0.15">
      <c r="A11" s="689" t="s">
        <v>224</v>
      </c>
      <c r="B11" s="743">
        <v>189953.0</v>
      </c>
      <c r="C11" s="743">
        <v>149667.0</v>
      </c>
      <c r="D11" s="693">
        <f>C11/B11*100</f>
        <v>78.7915958158071</v>
      </c>
    </row>
    <row r="12" spans="1:4" s="676" customFormat="1" ht="24.95" customHeight="1" x14ac:dyDescent="0.15">
      <c r="A12" s="689" t="s">
        <v>225</v>
      </c>
      <c r="B12" s="743">
        <v>28406.0</v>
      </c>
      <c r="C12" s="743">
        <v>32788.0</v>
      </c>
      <c r="D12" s="693">
        <f>C12/B12*100</f>
        <v>115.42631838344</v>
      </c>
    </row>
    <row r="13" spans="1:4" s="393" customFormat="1" ht="24.95" customHeight="1" x14ac:dyDescent="0.15">
      <c r="A13" s="689" t="s">
        <v>226</v>
      </c>
      <c r="B13" s="743">
        <v>1.0</v>
      </c>
      <c r="C13" s="743">
        <v>2.0</v>
      </c>
      <c r="D13" s="693">
        <f>C13/B13*100</f>
        <v>200</v>
      </c>
    </row>
    <row r="14" spans="1:4" ht="24.95" customHeight="1" x14ac:dyDescent="0.15">
      <c r="A14" s="686" t="s">
        <v>227</v>
      </c>
      <c r="B14" s="695">
        <v>65000.0</v>
      </c>
      <c r="C14" s="746">
        <v>0.0</v>
      </c>
      <c r="D14" s="745">
        <f>C14/B14*100</f>
        <v>0</v>
      </c>
    </row>
  </sheetData>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6"/>
  <sheetViews>
    <sheetView showGridLines="0" showZeros="0" zoomScaleNormal="100" topLeftCell="A1" workbookViewId="0">
      <selection activeCell="A4" activeCellId="0" sqref="A4:D16"/>
    </sheetView>
  </sheetViews>
  <sheetFormatPr defaultRowHeight="14.25" defaultColWidth="9.0" x14ac:dyDescent="0.15"/>
  <cols>
    <col min="1" max="1" width="35.57142857142857" customWidth="1" style="393"/>
    <col min="2" max="4" width="15.571428571428571" customWidth="1" style="393"/>
    <col min="5" max="247" width="9.142857142857142" customWidth="1" style="393"/>
    <col min="248" max="248" width="30.142857142857142" customWidth="1" style="393"/>
    <col min="249" max="251" width="16.571428571428573" customWidth="1" style="393"/>
    <col min="252" max="252" width="30.142857142857142" customWidth="1" style="393"/>
    <col min="253" max="255" width="18.0" customWidth="1" style="393"/>
    <col min="256" max="260" width="0.0" customWidth="1" style="393" hidden="1"/>
    <col min="261" max="503" width="9.142857142857142" customWidth="1" style="393"/>
    <col min="504" max="504" width="30.142857142857142" customWidth="1" style="393"/>
    <col min="505" max="507" width="16.571428571428573" customWidth="1" style="393"/>
    <col min="508" max="508" width="30.142857142857142" customWidth="1" style="393"/>
    <col min="509" max="511" width="18.0" customWidth="1" style="393"/>
    <col min="512" max="516" width="0.0" customWidth="1" style="393" hidden="1"/>
    <col min="517" max="759" width="9.142857142857142" customWidth="1" style="393"/>
    <col min="760" max="760" width="30.142857142857142" customWidth="1" style="393"/>
    <col min="761" max="763" width="16.571428571428573" customWidth="1" style="393"/>
    <col min="764" max="764" width="30.142857142857142" customWidth="1" style="393"/>
    <col min="765" max="767" width="18.0" customWidth="1" style="393"/>
    <col min="768" max="772" width="0.0" customWidth="1" style="393" hidden="1"/>
    <col min="773" max="1015" width="9.142857142857142" customWidth="1" style="393"/>
    <col min="1016" max="1016" width="30.142857142857142" customWidth="1" style="393"/>
    <col min="1017" max="1019" width="16.571428571428573" customWidth="1" style="393"/>
    <col min="1020" max="1020" width="30.142857142857142" customWidth="1" style="393"/>
    <col min="1021" max="1023" width="18.0" customWidth="1" style="393"/>
    <col min="1024" max="1028" width="0.0" customWidth="1" style="393" hidden="1"/>
    <col min="1029" max="1271" width="9.142857142857142" customWidth="1" style="393"/>
    <col min="1272" max="1272" width="30.142857142857142" customWidth="1" style="393"/>
    <col min="1273" max="1275" width="16.571428571428573" customWidth="1" style="393"/>
    <col min="1276" max="1276" width="30.142857142857142" customWidth="1" style="393"/>
    <col min="1277" max="1279" width="18.0" customWidth="1" style="393"/>
    <col min="1280" max="1284" width="0.0" customWidth="1" style="393" hidden="1"/>
    <col min="1285" max="1527" width="9.142857142857142" customWidth="1" style="393"/>
    <col min="1528" max="1528" width="30.142857142857142" customWidth="1" style="393"/>
    <col min="1529" max="1531" width="16.571428571428573" customWidth="1" style="393"/>
    <col min="1532" max="1532" width="30.142857142857142" customWidth="1" style="393"/>
    <col min="1533" max="1535" width="18.0" customWidth="1" style="393"/>
    <col min="1536" max="1540" width="0.0" customWidth="1" style="393" hidden="1"/>
    <col min="1541" max="1783" width="9.142857142857142" customWidth="1" style="393"/>
    <col min="1784" max="1784" width="30.142857142857142" customWidth="1" style="393"/>
    <col min="1785" max="1787" width="16.571428571428573" customWidth="1" style="393"/>
    <col min="1788" max="1788" width="30.142857142857142" customWidth="1" style="393"/>
    <col min="1789" max="1791" width="18.0" customWidth="1" style="393"/>
    <col min="1792" max="1796" width="0.0" customWidth="1" style="393" hidden="1"/>
    <col min="1797" max="2039" width="9.142857142857142" customWidth="1" style="393"/>
    <col min="2040" max="2040" width="30.142857142857142" customWidth="1" style="393"/>
    <col min="2041" max="2043" width="16.571428571428573" customWidth="1" style="393"/>
    <col min="2044" max="2044" width="30.142857142857142" customWidth="1" style="393"/>
    <col min="2045" max="2047" width="18.0" customWidth="1" style="393"/>
    <col min="2048" max="2052" width="0.0" customWidth="1" style="393" hidden="1"/>
    <col min="2053" max="2295" width="9.142857142857142" customWidth="1" style="393"/>
    <col min="2296" max="2296" width="30.142857142857142" customWidth="1" style="393"/>
    <col min="2297" max="2299" width="16.571428571428573" customWidth="1" style="393"/>
    <col min="2300" max="2300" width="30.142857142857142" customWidth="1" style="393"/>
    <col min="2301" max="2303" width="18.0" customWidth="1" style="393"/>
    <col min="2304" max="2308" width="0.0" customWidth="1" style="393" hidden="1"/>
    <col min="2309" max="2551" width="9.142857142857142" customWidth="1" style="393"/>
    <col min="2552" max="2552" width="30.142857142857142" customWidth="1" style="393"/>
    <col min="2553" max="2555" width="16.571428571428573" customWidth="1" style="393"/>
    <col min="2556" max="2556" width="30.142857142857142" customWidth="1" style="393"/>
    <col min="2557" max="2559" width="18.0" customWidth="1" style="393"/>
    <col min="2560" max="2564" width="0.0" customWidth="1" style="393" hidden="1"/>
    <col min="2565" max="2807" width="9.142857142857142" customWidth="1" style="393"/>
    <col min="2808" max="2808" width="30.142857142857142" customWidth="1" style="393"/>
    <col min="2809" max="2811" width="16.571428571428573" customWidth="1" style="393"/>
    <col min="2812" max="2812" width="30.142857142857142" customWidth="1" style="393"/>
    <col min="2813" max="2815" width="18.0" customWidth="1" style="393"/>
    <col min="2816" max="2820" width="0.0" customWidth="1" style="393" hidden="1"/>
    <col min="2821" max="3063" width="9.142857142857142" customWidth="1" style="393"/>
    <col min="3064" max="3064" width="30.142857142857142" customWidth="1" style="393"/>
    <col min="3065" max="3067" width="16.571428571428573" customWidth="1" style="393"/>
    <col min="3068" max="3068" width="30.142857142857142" customWidth="1" style="393"/>
    <col min="3069" max="3071" width="18.0" customWidth="1" style="393"/>
    <col min="3072" max="3076" width="0.0" customWidth="1" style="393" hidden="1"/>
    <col min="3077" max="3319" width="9.142857142857142" customWidth="1" style="393"/>
    <col min="3320" max="3320" width="30.142857142857142" customWidth="1" style="393"/>
    <col min="3321" max="3323" width="16.571428571428573" customWidth="1" style="393"/>
    <col min="3324" max="3324" width="30.142857142857142" customWidth="1" style="393"/>
    <col min="3325" max="3327" width="18.0" customWidth="1" style="393"/>
    <col min="3328" max="3332" width="0.0" customWidth="1" style="393" hidden="1"/>
    <col min="3333" max="3575" width="9.142857142857142" customWidth="1" style="393"/>
    <col min="3576" max="3576" width="30.142857142857142" customWidth="1" style="393"/>
    <col min="3577" max="3579" width="16.571428571428573" customWidth="1" style="393"/>
    <col min="3580" max="3580" width="30.142857142857142" customWidth="1" style="393"/>
    <col min="3581" max="3583" width="18.0" customWidth="1" style="393"/>
    <col min="3584" max="3588" width="0.0" customWidth="1" style="393" hidden="1"/>
    <col min="3589" max="3831" width="9.142857142857142" customWidth="1" style="393"/>
    <col min="3832" max="3832" width="30.142857142857142" customWidth="1" style="393"/>
    <col min="3833" max="3835" width="16.571428571428573" customWidth="1" style="393"/>
    <col min="3836" max="3836" width="30.142857142857142" customWidth="1" style="393"/>
    <col min="3837" max="3839" width="18.0" customWidth="1" style="393"/>
    <col min="3840" max="3844" width="0.0" customWidth="1" style="393" hidden="1"/>
    <col min="3845" max="4087" width="9.142857142857142" customWidth="1" style="393"/>
    <col min="4088" max="4088" width="30.142857142857142" customWidth="1" style="393"/>
    <col min="4089" max="4091" width="16.571428571428573" customWidth="1" style="393"/>
    <col min="4092" max="4092" width="30.142857142857142" customWidth="1" style="393"/>
    <col min="4093" max="4095" width="18.0" customWidth="1" style="393"/>
    <col min="4096" max="4100" width="0.0" customWidth="1" style="393" hidden="1"/>
    <col min="4101" max="4343" width="9.142857142857142" customWidth="1" style="393"/>
    <col min="4344" max="4344" width="30.142857142857142" customWidth="1" style="393"/>
    <col min="4345" max="4347" width="16.571428571428573" customWidth="1" style="393"/>
    <col min="4348" max="4348" width="30.142857142857142" customWidth="1" style="393"/>
    <col min="4349" max="4351" width="18.0" customWidth="1" style="393"/>
    <col min="4352" max="4356" width="0.0" customWidth="1" style="393" hidden="1"/>
    <col min="4357" max="4599" width="9.142857142857142" customWidth="1" style="393"/>
    <col min="4600" max="4600" width="30.142857142857142" customWidth="1" style="393"/>
    <col min="4601" max="4603" width="16.571428571428573" customWidth="1" style="393"/>
    <col min="4604" max="4604" width="30.142857142857142" customWidth="1" style="393"/>
    <col min="4605" max="4607" width="18.0" customWidth="1" style="393"/>
    <col min="4608" max="4612" width="0.0" customWidth="1" style="393" hidden="1"/>
    <col min="4613" max="4855" width="9.142857142857142" customWidth="1" style="393"/>
    <col min="4856" max="4856" width="30.142857142857142" customWidth="1" style="393"/>
    <col min="4857" max="4859" width="16.571428571428573" customWidth="1" style="393"/>
    <col min="4860" max="4860" width="30.142857142857142" customWidth="1" style="393"/>
    <col min="4861" max="4863" width="18.0" customWidth="1" style="393"/>
    <col min="4864" max="4868" width="0.0" customWidth="1" style="393" hidden="1"/>
    <col min="4869" max="5111" width="9.142857142857142" customWidth="1" style="393"/>
    <col min="5112" max="5112" width="30.142857142857142" customWidth="1" style="393"/>
    <col min="5113" max="5115" width="16.571428571428573" customWidth="1" style="393"/>
    <col min="5116" max="5116" width="30.142857142857142" customWidth="1" style="393"/>
    <col min="5117" max="5119" width="18.0" customWidth="1" style="393"/>
    <col min="5120" max="5124" width="0.0" customWidth="1" style="393" hidden="1"/>
    <col min="5125" max="5367" width="9.142857142857142" customWidth="1" style="393"/>
    <col min="5368" max="5368" width="30.142857142857142" customWidth="1" style="393"/>
    <col min="5369" max="5371" width="16.571428571428573" customWidth="1" style="393"/>
    <col min="5372" max="5372" width="30.142857142857142" customWidth="1" style="393"/>
    <col min="5373" max="5375" width="18.0" customWidth="1" style="393"/>
    <col min="5376" max="5380" width="0.0" customWidth="1" style="393" hidden="1"/>
    <col min="5381" max="5623" width="9.142857142857142" customWidth="1" style="393"/>
    <col min="5624" max="5624" width="30.142857142857142" customWidth="1" style="393"/>
    <col min="5625" max="5627" width="16.571428571428573" customWidth="1" style="393"/>
    <col min="5628" max="5628" width="30.142857142857142" customWidth="1" style="393"/>
    <col min="5629" max="5631" width="18.0" customWidth="1" style="393"/>
    <col min="5632" max="5636" width="0.0" customWidth="1" style="393" hidden="1"/>
    <col min="5637" max="5879" width="9.142857142857142" customWidth="1" style="393"/>
    <col min="5880" max="5880" width="30.142857142857142" customWidth="1" style="393"/>
    <col min="5881" max="5883" width="16.571428571428573" customWidth="1" style="393"/>
    <col min="5884" max="5884" width="30.142857142857142" customWidth="1" style="393"/>
    <col min="5885" max="5887" width="18.0" customWidth="1" style="393"/>
    <col min="5888" max="5892" width="0.0" customWidth="1" style="393" hidden="1"/>
    <col min="5893" max="6135" width="9.142857142857142" customWidth="1" style="393"/>
    <col min="6136" max="6136" width="30.142857142857142" customWidth="1" style="393"/>
    <col min="6137" max="6139" width="16.571428571428573" customWidth="1" style="393"/>
    <col min="6140" max="6140" width="30.142857142857142" customWidth="1" style="393"/>
    <col min="6141" max="6143" width="18.0" customWidth="1" style="393"/>
    <col min="6144" max="6148" width="0.0" customWidth="1" style="393" hidden="1"/>
    <col min="6149" max="6391" width="9.142857142857142" customWidth="1" style="393"/>
    <col min="6392" max="6392" width="30.142857142857142" customWidth="1" style="393"/>
    <col min="6393" max="6395" width="16.571428571428573" customWidth="1" style="393"/>
    <col min="6396" max="6396" width="30.142857142857142" customWidth="1" style="393"/>
    <col min="6397" max="6399" width="18.0" customWidth="1" style="393"/>
    <col min="6400" max="6404" width="0.0" customWidth="1" style="393" hidden="1"/>
    <col min="6405" max="6647" width="9.142857142857142" customWidth="1" style="393"/>
    <col min="6648" max="6648" width="30.142857142857142" customWidth="1" style="393"/>
    <col min="6649" max="6651" width="16.571428571428573" customWidth="1" style="393"/>
    <col min="6652" max="6652" width="30.142857142857142" customWidth="1" style="393"/>
    <col min="6653" max="6655" width="18.0" customWidth="1" style="393"/>
    <col min="6656" max="6660" width="0.0" customWidth="1" style="393" hidden="1"/>
    <col min="6661" max="6903" width="9.142857142857142" customWidth="1" style="393"/>
    <col min="6904" max="6904" width="30.142857142857142" customWidth="1" style="393"/>
    <col min="6905" max="6907" width="16.571428571428573" customWidth="1" style="393"/>
    <col min="6908" max="6908" width="30.142857142857142" customWidth="1" style="393"/>
    <col min="6909" max="6911" width="18.0" customWidth="1" style="393"/>
    <col min="6912" max="6916" width="0.0" customWidth="1" style="393" hidden="1"/>
    <col min="6917" max="7159" width="9.142857142857142" customWidth="1" style="393"/>
    <col min="7160" max="7160" width="30.142857142857142" customWidth="1" style="393"/>
    <col min="7161" max="7163" width="16.571428571428573" customWidth="1" style="393"/>
    <col min="7164" max="7164" width="30.142857142857142" customWidth="1" style="393"/>
    <col min="7165" max="7167" width="18.0" customWidth="1" style="393"/>
    <col min="7168" max="7172" width="0.0" customWidth="1" style="393" hidden="1"/>
    <col min="7173" max="7415" width="9.142857142857142" customWidth="1" style="393"/>
    <col min="7416" max="7416" width="30.142857142857142" customWidth="1" style="393"/>
    <col min="7417" max="7419" width="16.571428571428573" customWidth="1" style="393"/>
    <col min="7420" max="7420" width="30.142857142857142" customWidth="1" style="393"/>
    <col min="7421" max="7423" width="18.0" customWidth="1" style="393"/>
    <col min="7424" max="7428" width="0.0" customWidth="1" style="393" hidden="1"/>
    <col min="7429" max="7671" width="9.142857142857142" customWidth="1" style="393"/>
    <col min="7672" max="7672" width="30.142857142857142" customWidth="1" style="393"/>
    <col min="7673" max="7675" width="16.571428571428573" customWidth="1" style="393"/>
    <col min="7676" max="7676" width="30.142857142857142" customWidth="1" style="393"/>
    <col min="7677" max="7679" width="18.0" customWidth="1" style="393"/>
    <col min="7680" max="7684" width="0.0" customWidth="1" style="393" hidden="1"/>
    <col min="7685" max="7927" width="9.142857142857142" customWidth="1" style="393"/>
    <col min="7928" max="7928" width="30.142857142857142" customWidth="1" style="393"/>
    <col min="7929" max="7931" width="16.571428571428573" customWidth="1" style="393"/>
    <col min="7932" max="7932" width="30.142857142857142" customWidth="1" style="393"/>
    <col min="7933" max="7935" width="18.0" customWidth="1" style="393"/>
    <col min="7936" max="7940" width="0.0" customWidth="1" style="393" hidden="1"/>
    <col min="7941" max="8183" width="9.142857142857142" customWidth="1" style="393"/>
    <col min="8184" max="8184" width="30.142857142857142" customWidth="1" style="393"/>
    <col min="8185" max="8187" width="16.571428571428573" customWidth="1" style="393"/>
    <col min="8188" max="8188" width="30.142857142857142" customWidth="1" style="393"/>
    <col min="8189" max="8191" width="18.0" customWidth="1" style="393"/>
    <col min="8192" max="8196" width="0.0" customWidth="1" style="393" hidden="1"/>
    <col min="8197" max="8439" width="9.142857142857142" customWidth="1" style="393"/>
    <col min="8440" max="8440" width="30.142857142857142" customWidth="1" style="393"/>
    <col min="8441" max="8443" width="16.571428571428573" customWidth="1" style="393"/>
    <col min="8444" max="8444" width="30.142857142857142" customWidth="1" style="393"/>
    <col min="8445" max="8447" width="18.0" customWidth="1" style="393"/>
    <col min="8448" max="8452" width="0.0" customWidth="1" style="393" hidden="1"/>
    <col min="8453" max="8695" width="9.142857142857142" customWidth="1" style="393"/>
    <col min="8696" max="8696" width="30.142857142857142" customWidth="1" style="393"/>
    <col min="8697" max="8699" width="16.571428571428573" customWidth="1" style="393"/>
    <col min="8700" max="8700" width="30.142857142857142" customWidth="1" style="393"/>
    <col min="8701" max="8703" width="18.0" customWidth="1" style="393"/>
    <col min="8704" max="8708" width="0.0" customWidth="1" style="393" hidden="1"/>
    <col min="8709" max="8951" width="9.142857142857142" customWidth="1" style="393"/>
    <col min="8952" max="8952" width="30.142857142857142" customWidth="1" style="393"/>
    <col min="8953" max="8955" width="16.571428571428573" customWidth="1" style="393"/>
    <col min="8956" max="8956" width="30.142857142857142" customWidth="1" style="393"/>
    <col min="8957" max="8959" width="18.0" customWidth="1" style="393"/>
    <col min="8960" max="8964" width="0.0" customWidth="1" style="393" hidden="1"/>
    <col min="8965" max="9207" width="9.142857142857142" customWidth="1" style="393"/>
    <col min="9208" max="9208" width="30.142857142857142" customWidth="1" style="393"/>
    <col min="9209" max="9211" width="16.571428571428573" customWidth="1" style="393"/>
    <col min="9212" max="9212" width="30.142857142857142" customWidth="1" style="393"/>
    <col min="9213" max="9215" width="18.0" customWidth="1" style="393"/>
    <col min="9216" max="9220" width="0.0" customWidth="1" style="393" hidden="1"/>
    <col min="9221" max="9463" width="9.142857142857142" customWidth="1" style="393"/>
    <col min="9464" max="9464" width="30.142857142857142" customWidth="1" style="393"/>
    <col min="9465" max="9467" width="16.571428571428573" customWidth="1" style="393"/>
    <col min="9468" max="9468" width="30.142857142857142" customWidth="1" style="393"/>
    <col min="9469" max="9471" width="18.0" customWidth="1" style="393"/>
    <col min="9472" max="9476" width="0.0" customWidth="1" style="393" hidden="1"/>
    <col min="9477" max="9719" width="9.142857142857142" customWidth="1" style="393"/>
    <col min="9720" max="9720" width="30.142857142857142" customWidth="1" style="393"/>
    <col min="9721" max="9723" width="16.571428571428573" customWidth="1" style="393"/>
    <col min="9724" max="9724" width="30.142857142857142" customWidth="1" style="393"/>
    <col min="9725" max="9727" width="18.0" customWidth="1" style="393"/>
    <col min="9728" max="9732" width="0.0" customWidth="1" style="393" hidden="1"/>
    <col min="9733" max="9975" width="9.142857142857142" customWidth="1" style="393"/>
    <col min="9976" max="9976" width="30.142857142857142" customWidth="1" style="393"/>
    <col min="9977" max="9979" width="16.571428571428573" customWidth="1" style="393"/>
    <col min="9980" max="9980" width="30.142857142857142" customWidth="1" style="393"/>
    <col min="9981" max="9983" width="18.0" customWidth="1" style="393"/>
    <col min="9984" max="9988" width="0.0" customWidth="1" style="393" hidden="1"/>
    <col min="9989" max="10231" width="9.142857142857142" customWidth="1" style="393"/>
    <col min="10232" max="10232" width="30.142857142857142" customWidth="1" style="393"/>
    <col min="10233" max="10235" width="16.571428571428573" customWidth="1" style="393"/>
    <col min="10236" max="10236" width="30.142857142857142" customWidth="1" style="393"/>
    <col min="10237" max="10239" width="18.0" customWidth="1" style="393"/>
    <col min="10240" max="10244" width="0.0" customWidth="1" style="393" hidden="1"/>
    <col min="10245" max="10487" width="9.142857142857142" customWidth="1" style="393"/>
    <col min="10488" max="10488" width="30.142857142857142" customWidth="1" style="393"/>
    <col min="10489" max="10491" width="16.571428571428573" customWidth="1" style="393"/>
    <col min="10492" max="10492" width="30.142857142857142" customWidth="1" style="393"/>
    <col min="10493" max="10495" width="18.0" customWidth="1" style="393"/>
    <col min="10496" max="10500" width="0.0" customWidth="1" style="393" hidden="1"/>
    <col min="10501" max="10743" width="9.142857142857142" customWidth="1" style="393"/>
    <col min="10744" max="10744" width="30.142857142857142" customWidth="1" style="393"/>
    <col min="10745" max="10747" width="16.571428571428573" customWidth="1" style="393"/>
    <col min="10748" max="10748" width="30.142857142857142" customWidth="1" style="393"/>
    <col min="10749" max="10751" width="18.0" customWidth="1" style="393"/>
    <col min="10752" max="10756" width="0.0" customWidth="1" style="393" hidden="1"/>
    <col min="10757" max="10999" width="9.142857142857142" customWidth="1" style="393"/>
    <col min="11000" max="11000" width="30.142857142857142" customWidth="1" style="393"/>
    <col min="11001" max="11003" width="16.571428571428573" customWidth="1" style="393"/>
    <col min="11004" max="11004" width="30.142857142857142" customWidth="1" style="393"/>
    <col min="11005" max="11007" width="18.0" customWidth="1" style="393"/>
    <col min="11008" max="11012" width="0.0" customWidth="1" style="393" hidden="1"/>
    <col min="11013" max="11255" width="9.142857142857142" customWidth="1" style="393"/>
    <col min="11256" max="11256" width="30.142857142857142" customWidth="1" style="393"/>
    <col min="11257" max="11259" width="16.571428571428573" customWidth="1" style="393"/>
    <col min="11260" max="11260" width="30.142857142857142" customWidth="1" style="393"/>
    <col min="11261" max="11263" width="18.0" customWidth="1" style="393"/>
    <col min="11264" max="11268" width="0.0" customWidth="1" style="393" hidden="1"/>
    <col min="11269" max="11511" width="9.142857142857142" customWidth="1" style="393"/>
    <col min="11512" max="11512" width="30.142857142857142" customWidth="1" style="393"/>
    <col min="11513" max="11515" width="16.571428571428573" customWidth="1" style="393"/>
    <col min="11516" max="11516" width="30.142857142857142" customWidth="1" style="393"/>
    <col min="11517" max="11519" width="18.0" customWidth="1" style="393"/>
    <col min="11520" max="11524" width="0.0" customWidth="1" style="393" hidden="1"/>
    <col min="11525" max="11767" width="9.142857142857142" customWidth="1" style="393"/>
    <col min="11768" max="11768" width="30.142857142857142" customWidth="1" style="393"/>
    <col min="11769" max="11771" width="16.571428571428573" customWidth="1" style="393"/>
    <col min="11772" max="11772" width="30.142857142857142" customWidth="1" style="393"/>
    <col min="11773" max="11775" width="18.0" customWidth="1" style="393"/>
    <col min="11776" max="11780" width="0.0" customWidth="1" style="393" hidden="1"/>
    <col min="11781" max="12023" width="9.142857142857142" customWidth="1" style="393"/>
    <col min="12024" max="12024" width="30.142857142857142" customWidth="1" style="393"/>
    <col min="12025" max="12027" width="16.571428571428573" customWidth="1" style="393"/>
    <col min="12028" max="12028" width="30.142857142857142" customWidth="1" style="393"/>
    <col min="12029" max="12031" width="18.0" customWidth="1" style="393"/>
    <col min="12032" max="12036" width="0.0" customWidth="1" style="393" hidden="1"/>
    <col min="12037" max="12279" width="9.142857142857142" customWidth="1" style="393"/>
    <col min="12280" max="12280" width="30.142857142857142" customWidth="1" style="393"/>
    <col min="12281" max="12283" width="16.571428571428573" customWidth="1" style="393"/>
    <col min="12284" max="12284" width="30.142857142857142" customWidth="1" style="393"/>
    <col min="12285" max="12287" width="18.0" customWidth="1" style="393"/>
    <col min="12288" max="12292" width="0.0" customWidth="1" style="393" hidden="1"/>
    <col min="12293" max="12535" width="9.142857142857142" customWidth="1" style="393"/>
    <col min="12536" max="12536" width="30.142857142857142" customWidth="1" style="393"/>
    <col min="12537" max="12539" width="16.571428571428573" customWidth="1" style="393"/>
    <col min="12540" max="12540" width="30.142857142857142" customWidth="1" style="393"/>
    <col min="12541" max="12543" width="18.0" customWidth="1" style="393"/>
    <col min="12544" max="12548" width="0.0" customWidth="1" style="393" hidden="1"/>
    <col min="12549" max="12791" width="9.142857142857142" customWidth="1" style="393"/>
    <col min="12792" max="12792" width="30.142857142857142" customWidth="1" style="393"/>
    <col min="12793" max="12795" width="16.571428571428573" customWidth="1" style="393"/>
    <col min="12796" max="12796" width="30.142857142857142" customWidth="1" style="393"/>
    <col min="12797" max="12799" width="18.0" customWidth="1" style="393"/>
    <col min="12800" max="12804" width="0.0" customWidth="1" style="393" hidden="1"/>
    <col min="12805" max="13047" width="9.142857142857142" customWidth="1" style="393"/>
    <col min="13048" max="13048" width="30.142857142857142" customWidth="1" style="393"/>
    <col min="13049" max="13051" width="16.571428571428573" customWidth="1" style="393"/>
    <col min="13052" max="13052" width="30.142857142857142" customWidth="1" style="393"/>
    <col min="13053" max="13055" width="18.0" customWidth="1" style="393"/>
    <col min="13056" max="13060" width="0.0" customWidth="1" style="393" hidden="1"/>
    <col min="13061" max="13303" width="9.142857142857142" customWidth="1" style="393"/>
    <col min="13304" max="13304" width="30.142857142857142" customWidth="1" style="393"/>
    <col min="13305" max="13307" width="16.571428571428573" customWidth="1" style="393"/>
    <col min="13308" max="13308" width="30.142857142857142" customWidth="1" style="393"/>
    <col min="13309" max="13311" width="18.0" customWidth="1" style="393"/>
    <col min="13312" max="13316" width="0.0" customWidth="1" style="393" hidden="1"/>
    <col min="13317" max="13559" width="9.142857142857142" customWidth="1" style="393"/>
    <col min="13560" max="13560" width="30.142857142857142" customWidth="1" style="393"/>
    <col min="13561" max="13563" width="16.571428571428573" customWidth="1" style="393"/>
    <col min="13564" max="13564" width="30.142857142857142" customWidth="1" style="393"/>
    <col min="13565" max="13567" width="18.0" customWidth="1" style="393"/>
    <col min="13568" max="13572" width="0.0" customWidth="1" style="393" hidden="1"/>
    <col min="13573" max="13815" width="9.142857142857142" customWidth="1" style="393"/>
    <col min="13816" max="13816" width="30.142857142857142" customWidth="1" style="393"/>
    <col min="13817" max="13819" width="16.571428571428573" customWidth="1" style="393"/>
    <col min="13820" max="13820" width="30.142857142857142" customWidth="1" style="393"/>
    <col min="13821" max="13823" width="18.0" customWidth="1" style="393"/>
    <col min="13824" max="13828" width="0.0" customWidth="1" style="393" hidden="1"/>
    <col min="13829" max="14071" width="9.142857142857142" customWidth="1" style="393"/>
    <col min="14072" max="14072" width="30.142857142857142" customWidth="1" style="393"/>
    <col min="14073" max="14075" width="16.571428571428573" customWidth="1" style="393"/>
    <col min="14076" max="14076" width="30.142857142857142" customWidth="1" style="393"/>
    <col min="14077" max="14079" width="18.0" customWidth="1" style="393"/>
    <col min="14080" max="14084" width="0.0" customWidth="1" style="393" hidden="1"/>
    <col min="14085" max="14327" width="9.142857142857142" customWidth="1" style="393"/>
    <col min="14328" max="14328" width="30.142857142857142" customWidth="1" style="393"/>
    <col min="14329" max="14331" width="16.571428571428573" customWidth="1" style="393"/>
    <col min="14332" max="14332" width="30.142857142857142" customWidth="1" style="393"/>
    <col min="14333" max="14335" width="18.0" customWidth="1" style="393"/>
    <col min="14336" max="14340" width="0.0" customWidth="1" style="393" hidden="1"/>
    <col min="14341" max="14583" width="9.142857142857142" customWidth="1" style="393"/>
    <col min="14584" max="14584" width="30.142857142857142" customWidth="1" style="393"/>
    <col min="14585" max="14587" width="16.571428571428573" customWidth="1" style="393"/>
    <col min="14588" max="14588" width="30.142857142857142" customWidth="1" style="393"/>
    <col min="14589" max="14591" width="18.0" customWidth="1" style="393"/>
    <col min="14592" max="14596" width="0.0" customWidth="1" style="393" hidden="1"/>
    <col min="14597" max="14839" width="9.142857142857142" customWidth="1" style="393"/>
    <col min="14840" max="14840" width="30.142857142857142" customWidth="1" style="393"/>
    <col min="14841" max="14843" width="16.571428571428573" customWidth="1" style="393"/>
    <col min="14844" max="14844" width="30.142857142857142" customWidth="1" style="393"/>
    <col min="14845" max="14847" width="18.0" customWidth="1" style="393"/>
    <col min="14848" max="14852" width="0.0" customWidth="1" style="393" hidden="1"/>
    <col min="14853" max="15095" width="9.142857142857142" customWidth="1" style="393"/>
    <col min="15096" max="15096" width="30.142857142857142" customWidth="1" style="393"/>
    <col min="15097" max="15099" width="16.571428571428573" customWidth="1" style="393"/>
    <col min="15100" max="15100" width="30.142857142857142" customWidth="1" style="393"/>
    <col min="15101" max="15103" width="18.0" customWidth="1" style="393"/>
    <col min="15104" max="15108" width="0.0" customWidth="1" style="393" hidden="1"/>
    <col min="15109" max="15351" width="9.142857142857142" customWidth="1" style="393"/>
    <col min="15352" max="15352" width="30.142857142857142" customWidth="1" style="393"/>
    <col min="15353" max="15355" width="16.571428571428573" customWidth="1" style="393"/>
    <col min="15356" max="15356" width="30.142857142857142" customWidth="1" style="393"/>
    <col min="15357" max="15359" width="18.0" customWidth="1" style="393"/>
    <col min="15360" max="15364" width="0.0" customWidth="1" style="393" hidden="1"/>
    <col min="15365" max="15607" width="9.142857142857142" customWidth="1" style="393"/>
    <col min="15608" max="15608" width="30.142857142857142" customWidth="1" style="393"/>
    <col min="15609" max="15611" width="16.571428571428573" customWidth="1" style="393"/>
    <col min="15612" max="15612" width="30.142857142857142" customWidth="1" style="393"/>
    <col min="15613" max="15615" width="18.0" customWidth="1" style="393"/>
    <col min="15616" max="15620" width="0.0" customWidth="1" style="393" hidden="1"/>
    <col min="15621" max="15863" width="9.142857142857142" customWidth="1" style="393"/>
    <col min="15864" max="15864" width="30.142857142857142" customWidth="1" style="393"/>
    <col min="15865" max="15867" width="16.571428571428573" customWidth="1" style="393"/>
    <col min="15868" max="15868" width="30.142857142857142" customWidth="1" style="393"/>
    <col min="15869" max="15871" width="18.0" customWidth="1" style="393"/>
    <col min="15872" max="15876" width="0.0" customWidth="1" style="393" hidden="1"/>
    <col min="15877" max="16119" width="9.142857142857142" customWidth="1" style="393"/>
    <col min="16120" max="16120" width="30.142857142857142" customWidth="1" style="393"/>
    <col min="16121" max="16123" width="16.571428571428573" customWidth="1" style="393"/>
    <col min="16124" max="16124" width="30.142857142857142" customWidth="1" style="393"/>
    <col min="16125" max="16127" width="18.0" customWidth="1" style="393"/>
    <col min="16128" max="16132" width="0.0" customWidth="1" style="393" hidden="1"/>
    <col min="16133" max="16384" width="9.142857142857142" customWidth="1" style="393"/>
  </cols>
  <sheetData>
    <row r="1" spans="1:3" s="355" customFormat="1" ht="19.5" customHeight="1" x14ac:dyDescent="0.15">
      <c r="A1" s="488" t="s">
        <v>228</v>
      </c>
      <c r="B1" s="683"/>
      <c r="C1" s="683"/>
    </row>
    <row r="2" spans="1:4" s="683" customFormat="1" ht="20.25" customHeight="1" x14ac:dyDescent="0.15">
      <c r="A2" s="401" t="s">
        <v>229</v>
      </c>
      <c r="B2" s="401"/>
      <c r="C2" s="401"/>
      <c r="D2" s="401"/>
    </row>
    <row r="3" spans="1:4" s="490" customFormat="1" ht="19.5" customHeight="1" x14ac:dyDescent="0.15">
      <c r="A3" s="682"/>
      <c r="B3" s="682"/>
      <c r="C3" s="682"/>
      <c r="D3" s="681" t="s">
        <v>73</v>
      </c>
    </row>
    <row r="4" spans="1:4" s="490" customFormat="1" ht="50.1" customHeight="1" x14ac:dyDescent="0.15">
      <c r="A4" s="680" t="s">
        <v>74</v>
      </c>
      <c r="B4" s="176" t="s">
        <v>75</v>
      </c>
      <c r="C4" s="176" t="s">
        <v>76</v>
      </c>
      <c r="D4" s="177" t="s">
        <v>77</v>
      </c>
    </row>
    <row r="5" spans="1:4" s="488" customFormat="1" ht="24.95" customHeight="1" x14ac:dyDescent="0.15">
      <c r="A5" s="679" t="s">
        <v>78</v>
      </c>
      <c r="B5" s="694">
        <v>3959.0</v>
      </c>
      <c r="C5" s="694">
        <v>1843.0</v>
      </c>
      <c r="D5" s="690">
        <f>C5/B5*100</f>
        <v>46.5521596362718</v>
      </c>
    </row>
    <row r="6" spans="1:4" s="488" customFormat="1" ht="24.95" customHeight="1" x14ac:dyDescent="0.15">
      <c r="A6" s="656" t="s">
        <v>206</v>
      </c>
      <c r="B6" s="688"/>
      <c r="C6" s="688"/>
      <c r="D6" s="687"/>
    </row>
    <row r="7" spans="1:4" s="488" customFormat="1" ht="24.95" customHeight="1" x14ac:dyDescent="0.15">
      <c r="A7" s="656" t="s">
        <v>207</v>
      </c>
      <c r="B7" s="688"/>
      <c r="C7" s="688"/>
      <c r="D7" s="687"/>
    </row>
    <row r="8" spans="1:4" s="488" customFormat="1" ht="24.95" customHeight="1" x14ac:dyDescent="0.15">
      <c r="A8" s="656" t="s">
        <v>208</v>
      </c>
      <c r="B8" s="688"/>
      <c r="C8" s="688"/>
      <c r="D8" s="687"/>
    </row>
    <row r="9" spans="1:4" s="488" customFormat="1" ht="24.95" customHeight="1" x14ac:dyDescent="0.15">
      <c r="A9" s="656" t="s">
        <v>209</v>
      </c>
      <c r="B9" s="688"/>
      <c r="C9" s="688"/>
      <c r="D9" s="687"/>
    </row>
    <row r="10" spans="1:4" s="488" customFormat="1" ht="24.95" customHeight="1" x14ac:dyDescent="0.15">
      <c r="A10" s="656" t="s">
        <v>210</v>
      </c>
      <c r="B10" s="675"/>
      <c r="C10" s="688"/>
      <c r="D10" s="687"/>
    </row>
    <row r="11" spans="1:4" s="488" customFormat="1" ht="24.95" customHeight="1" x14ac:dyDescent="0.15">
      <c r="A11" s="656" t="s">
        <v>211</v>
      </c>
      <c r="B11" s="675"/>
      <c r="C11" s="688"/>
      <c r="D11" s="687"/>
    </row>
    <row r="12" spans="1:4" s="676" customFormat="1" ht="24.95" customHeight="1" x14ac:dyDescent="0.15">
      <c r="A12" s="656" t="s">
        <v>212</v>
      </c>
      <c r="B12" s="675"/>
      <c r="C12" s="688"/>
      <c r="D12" s="687"/>
    </row>
    <row r="13" spans="1:4" s="393" customFormat="1" ht="24.95" customHeight="1" x14ac:dyDescent="0.15">
      <c r="A13" s="656" t="s">
        <v>213</v>
      </c>
      <c r="B13" s="675"/>
      <c r="C13" s="688"/>
      <c r="D13" s="687"/>
    </row>
    <row r="14" spans="1:4" ht="24.95" customHeight="1" x14ac:dyDescent="0.15">
      <c r="A14" s="656" t="s">
        <v>214</v>
      </c>
      <c r="B14" s="675"/>
      <c r="C14" s="688"/>
      <c r="D14" s="687"/>
    </row>
    <row r="15" spans="1:4" ht="24.95" customHeight="1" x14ac:dyDescent="0.15">
      <c r="A15" s="656" t="s">
        <v>215</v>
      </c>
      <c r="B15" s="675"/>
      <c r="C15" s="688"/>
      <c r="D15" s="687"/>
    </row>
    <row r="16" spans="1:4" ht="24.95" customHeight="1" x14ac:dyDescent="0.15">
      <c r="A16" s="672" t="s">
        <v>216</v>
      </c>
      <c r="B16" s="671">
        <v>3959.0</v>
      </c>
      <c r="C16" s="685">
        <v>1843.0</v>
      </c>
      <c r="D16" s="684">
        <f>C16/B16*100</f>
        <v>46.5521596362718</v>
      </c>
    </row>
  </sheetData>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
  <sheetViews>
    <sheetView showGridLines="0" showZeros="0" zoomScaleNormal="100" topLeftCell="A1" workbookViewId="0">
      <selection activeCell="A4" activeCellId="0" sqref="A4:D14"/>
    </sheetView>
  </sheetViews>
  <sheetFormatPr defaultRowHeight="14.25" defaultColWidth="9.0" x14ac:dyDescent="0.15"/>
  <cols>
    <col min="1" max="1" width="35.57142857142857" customWidth="1" style="393"/>
    <col min="2" max="4" width="15.571428571428571" customWidth="1" style="393"/>
    <col min="5" max="245" width="9.142857142857142" customWidth="1" style="393"/>
    <col min="246" max="246" width="30.142857142857142" customWidth="1" style="393"/>
    <col min="247" max="249" width="16.571428571428573" customWidth="1" style="393"/>
    <col min="250" max="250" width="30.142857142857142" customWidth="1" style="393"/>
    <col min="251" max="253" width="18.0" customWidth="1" style="393"/>
    <col min="254" max="258" width="0.0" customWidth="1" style="393" hidden="1"/>
    <col min="259" max="501" width="9.142857142857142" customWidth="1" style="393"/>
    <col min="502" max="502" width="30.142857142857142" customWidth="1" style="393"/>
    <col min="503" max="505" width="16.571428571428573" customWidth="1" style="393"/>
    <col min="506" max="506" width="30.142857142857142" customWidth="1" style="393"/>
    <col min="507" max="509" width="18.0" customWidth="1" style="393"/>
    <col min="510" max="514" width="0.0" customWidth="1" style="393" hidden="1"/>
    <col min="515" max="757" width="9.142857142857142" customWidth="1" style="393"/>
    <col min="758" max="758" width="30.142857142857142" customWidth="1" style="393"/>
    <col min="759" max="761" width="16.571428571428573" customWidth="1" style="393"/>
    <col min="762" max="762" width="30.142857142857142" customWidth="1" style="393"/>
    <col min="763" max="765" width="18.0" customWidth="1" style="393"/>
    <col min="766" max="770" width="0.0" customWidth="1" style="393" hidden="1"/>
    <col min="771" max="1013" width="9.142857142857142" customWidth="1" style="393"/>
    <col min="1014" max="1014" width="30.142857142857142" customWidth="1" style="393"/>
    <col min="1015" max="1017" width="16.571428571428573" customWidth="1" style="393"/>
    <col min="1018" max="1018" width="30.142857142857142" customWidth="1" style="393"/>
    <col min="1019" max="1021" width="18.0" customWidth="1" style="393"/>
    <col min="1022" max="1026" width="0.0" customWidth="1" style="393" hidden="1"/>
    <col min="1027" max="1269" width="9.142857142857142" customWidth="1" style="393"/>
    <col min="1270" max="1270" width="30.142857142857142" customWidth="1" style="393"/>
    <col min="1271" max="1273" width="16.571428571428573" customWidth="1" style="393"/>
    <col min="1274" max="1274" width="30.142857142857142" customWidth="1" style="393"/>
    <col min="1275" max="1277" width="18.0" customWidth="1" style="393"/>
    <col min="1278" max="1282" width="0.0" customWidth="1" style="393" hidden="1"/>
    <col min="1283" max="1525" width="9.142857142857142" customWidth="1" style="393"/>
    <col min="1526" max="1526" width="30.142857142857142" customWidth="1" style="393"/>
    <col min="1527" max="1529" width="16.571428571428573" customWidth="1" style="393"/>
    <col min="1530" max="1530" width="30.142857142857142" customWidth="1" style="393"/>
    <col min="1531" max="1533" width="18.0" customWidth="1" style="393"/>
    <col min="1534" max="1538" width="0.0" customWidth="1" style="393" hidden="1"/>
    <col min="1539" max="1781" width="9.142857142857142" customWidth="1" style="393"/>
    <col min="1782" max="1782" width="30.142857142857142" customWidth="1" style="393"/>
    <col min="1783" max="1785" width="16.571428571428573" customWidth="1" style="393"/>
    <col min="1786" max="1786" width="30.142857142857142" customWidth="1" style="393"/>
    <col min="1787" max="1789" width="18.0" customWidth="1" style="393"/>
    <col min="1790" max="1794" width="0.0" customWidth="1" style="393" hidden="1"/>
    <col min="1795" max="2037" width="9.142857142857142" customWidth="1" style="393"/>
    <col min="2038" max="2038" width="30.142857142857142" customWidth="1" style="393"/>
    <col min="2039" max="2041" width="16.571428571428573" customWidth="1" style="393"/>
    <col min="2042" max="2042" width="30.142857142857142" customWidth="1" style="393"/>
    <col min="2043" max="2045" width="18.0" customWidth="1" style="393"/>
    <col min="2046" max="2050" width="0.0" customWidth="1" style="393" hidden="1"/>
    <col min="2051" max="2293" width="9.142857142857142" customWidth="1" style="393"/>
    <col min="2294" max="2294" width="30.142857142857142" customWidth="1" style="393"/>
    <col min="2295" max="2297" width="16.571428571428573" customWidth="1" style="393"/>
    <col min="2298" max="2298" width="30.142857142857142" customWidth="1" style="393"/>
    <col min="2299" max="2301" width="18.0" customWidth="1" style="393"/>
    <col min="2302" max="2306" width="0.0" customWidth="1" style="393" hidden="1"/>
    <col min="2307" max="2549" width="9.142857142857142" customWidth="1" style="393"/>
    <col min="2550" max="2550" width="30.142857142857142" customWidth="1" style="393"/>
    <col min="2551" max="2553" width="16.571428571428573" customWidth="1" style="393"/>
    <col min="2554" max="2554" width="30.142857142857142" customWidth="1" style="393"/>
    <col min="2555" max="2557" width="18.0" customWidth="1" style="393"/>
    <col min="2558" max="2562" width="0.0" customWidth="1" style="393" hidden="1"/>
    <col min="2563" max="2805" width="9.142857142857142" customWidth="1" style="393"/>
    <col min="2806" max="2806" width="30.142857142857142" customWidth="1" style="393"/>
    <col min="2807" max="2809" width="16.571428571428573" customWidth="1" style="393"/>
    <col min="2810" max="2810" width="30.142857142857142" customWidth="1" style="393"/>
    <col min="2811" max="2813" width="18.0" customWidth="1" style="393"/>
    <col min="2814" max="2818" width="0.0" customWidth="1" style="393" hidden="1"/>
    <col min="2819" max="3061" width="9.142857142857142" customWidth="1" style="393"/>
    <col min="3062" max="3062" width="30.142857142857142" customWidth="1" style="393"/>
    <col min="3063" max="3065" width="16.571428571428573" customWidth="1" style="393"/>
    <col min="3066" max="3066" width="30.142857142857142" customWidth="1" style="393"/>
    <col min="3067" max="3069" width="18.0" customWidth="1" style="393"/>
    <col min="3070" max="3074" width="0.0" customWidth="1" style="393" hidden="1"/>
    <col min="3075" max="3317" width="9.142857142857142" customWidth="1" style="393"/>
    <col min="3318" max="3318" width="30.142857142857142" customWidth="1" style="393"/>
    <col min="3319" max="3321" width="16.571428571428573" customWidth="1" style="393"/>
    <col min="3322" max="3322" width="30.142857142857142" customWidth="1" style="393"/>
    <col min="3323" max="3325" width="18.0" customWidth="1" style="393"/>
    <col min="3326" max="3330" width="0.0" customWidth="1" style="393" hidden="1"/>
    <col min="3331" max="3573" width="9.142857142857142" customWidth="1" style="393"/>
    <col min="3574" max="3574" width="30.142857142857142" customWidth="1" style="393"/>
    <col min="3575" max="3577" width="16.571428571428573" customWidth="1" style="393"/>
    <col min="3578" max="3578" width="30.142857142857142" customWidth="1" style="393"/>
    <col min="3579" max="3581" width="18.0" customWidth="1" style="393"/>
    <col min="3582" max="3586" width="0.0" customWidth="1" style="393" hidden="1"/>
    <col min="3587" max="3829" width="9.142857142857142" customWidth="1" style="393"/>
    <col min="3830" max="3830" width="30.142857142857142" customWidth="1" style="393"/>
    <col min="3831" max="3833" width="16.571428571428573" customWidth="1" style="393"/>
    <col min="3834" max="3834" width="30.142857142857142" customWidth="1" style="393"/>
    <col min="3835" max="3837" width="18.0" customWidth="1" style="393"/>
    <col min="3838" max="3842" width="0.0" customWidth="1" style="393" hidden="1"/>
    <col min="3843" max="4085" width="9.142857142857142" customWidth="1" style="393"/>
    <col min="4086" max="4086" width="30.142857142857142" customWidth="1" style="393"/>
    <col min="4087" max="4089" width="16.571428571428573" customWidth="1" style="393"/>
    <col min="4090" max="4090" width="30.142857142857142" customWidth="1" style="393"/>
    <col min="4091" max="4093" width="18.0" customWidth="1" style="393"/>
    <col min="4094" max="4098" width="0.0" customWidth="1" style="393" hidden="1"/>
    <col min="4099" max="4341" width="9.142857142857142" customWidth="1" style="393"/>
    <col min="4342" max="4342" width="30.142857142857142" customWidth="1" style="393"/>
    <col min="4343" max="4345" width="16.571428571428573" customWidth="1" style="393"/>
    <col min="4346" max="4346" width="30.142857142857142" customWidth="1" style="393"/>
    <col min="4347" max="4349" width="18.0" customWidth="1" style="393"/>
    <col min="4350" max="4354" width="0.0" customWidth="1" style="393" hidden="1"/>
    <col min="4355" max="4597" width="9.142857142857142" customWidth="1" style="393"/>
    <col min="4598" max="4598" width="30.142857142857142" customWidth="1" style="393"/>
    <col min="4599" max="4601" width="16.571428571428573" customWidth="1" style="393"/>
    <col min="4602" max="4602" width="30.142857142857142" customWidth="1" style="393"/>
    <col min="4603" max="4605" width="18.0" customWidth="1" style="393"/>
    <col min="4606" max="4610" width="0.0" customWidth="1" style="393" hidden="1"/>
    <col min="4611" max="4853" width="9.142857142857142" customWidth="1" style="393"/>
    <col min="4854" max="4854" width="30.142857142857142" customWidth="1" style="393"/>
    <col min="4855" max="4857" width="16.571428571428573" customWidth="1" style="393"/>
    <col min="4858" max="4858" width="30.142857142857142" customWidth="1" style="393"/>
    <col min="4859" max="4861" width="18.0" customWidth="1" style="393"/>
    <col min="4862" max="4866" width="0.0" customWidth="1" style="393" hidden="1"/>
    <col min="4867" max="5109" width="9.142857142857142" customWidth="1" style="393"/>
    <col min="5110" max="5110" width="30.142857142857142" customWidth="1" style="393"/>
    <col min="5111" max="5113" width="16.571428571428573" customWidth="1" style="393"/>
    <col min="5114" max="5114" width="30.142857142857142" customWidth="1" style="393"/>
    <col min="5115" max="5117" width="18.0" customWidth="1" style="393"/>
    <col min="5118" max="5122" width="0.0" customWidth="1" style="393" hidden="1"/>
    <col min="5123" max="5365" width="9.142857142857142" customWidth="1" style="393"/>
    <col min="5366" max="5366" width="30.142857142857142" customWidth="1" style="393"/>
    <col min="5367" max="5369" width="16.571428571428573" customWidth="1" style="393"/>
    <col min="5370" max="5370" width="30.142857142857142" customWidth="1" style="393"/>
    <col min="5371" max="5373" width="18.0" customWidth="1" style="393"/>
    <col min="5374" max="5378" width="0.0" customWidth="1" style="393" hidden="1"/>
    <col min="5379" max="5621" width="9.142857142857142" customWidth="1" style="393"/>
    <col min="5622" max="5622" width="30.142857142857142" customWidth="1" style="393"/>
    <col min="5623" max="5625" width="16.571428571428573" customWidth="1" style="393"/>
    <col min="5626" max="5626" width="30.142857142857142" customWidth="1" style="393"/>
    <col min="5627" max="5629" width="18.0" customWidth="1" style="393"/>
    <col min="5630" max="5634" width="0.0" customWidth="1" style="393" hidden="1"/>
    <col min="5635" max="5877" width="9.142857142857142" customWidth="1" style="393"/>
    <col min="5878" max="5878" width="30.142857142857142" customWidth="1" style="393"/>
    <col min="5879" max="5881" width="16.571428571428573" customWidth="1" style="393"/>
    <col min="5882" max="5882" width="30.142857142857142" customWidth="1" style="393"/>
    <col min="5883" max="5885" width="18.0" customWidth="1" style="393"/>
    <col min="5886" max="5890" width="0.0" customWidth="1" style="393" hidden="1"/>
    <col min="5891" max="6133" width="9.142857142857142" customWidth="1" style="393"/>
    <col min="6134" max="6134" width="30.142857142857142" customWidth="1" style="393"/>
    <col min="6135" max="6137" width="16.571428571428573" customWidth="1" style="393"/>
    <col min="6138" max="6138" width="30.142857142857142" customWidth="1" style="393"/>
    <col min="6139" max="6141" width="18.0" customWidth="1" style="393"/>
    <col min="6142" max="6146" width="0.0" customWidth="1" style="393" hidden="1"/>
    <col min="6147" max="6389" width="9.142857142857142" customWidth="1" style="393"/>
    <col min="6390" max="6390" width="30.142857142857142" customWidth="1" style="393"/>
    <col min="6391" max="6393" width="16.571428571428573" customWidth="1" style="393"/>
    <col min="6394" max="6394" width="30.142857142857142" customWidth="1" style="393"/>
    <col min="6395" max="6397" width="18.0" customWidth="1" style="393"/>
    <col min="6398" max="6402" width="0.0" customWidth="1" style="393" hidden="1"/>
    <col min="6403" max="6645" width="9.142857142857142" customWidth="1" style="393"/>
    <col min="6646" max="6646" width="30.142857142857142" customWidth="1" style="393"/>
    <col min="6647" max="6649" width="16.571428571428573" customWidth="1" style="393"/>
    <col min="6650" max="6650" width="30.142857142857142" customWidth="1" style="393"/>
    <col min="6651" max="6653" width="18.0" customWidth="1" style="393"/>
    <col min="6654" max="6658" width="0.0" customWidth="1" style="393" hidden="1"/>
    <col min="6659" max="6901" width="9.142857142857142" customWidth="1" style="393"/>
    <col min="6902" max="6902" width="30.142857142857142" customWidth="1" style="393"/>
    <col min="6903" max="6905" width="16.571428571428573" customWidth="1" style="393"/>
    <col min="6906" max="6906" width="30.142857142857142" customWidth="1" style="393"/>
    <col min="6907" max="6909" width="18.0" customWidth="1" style="393"/>
    <col min="6910" max="6914" width="0.0" customWidth="1" style="393" hidden="1"/>
    <col min="6915" max="7157" width="9.142857142857142" customWidth="1" style="393"/>
    <col min="7158" max="7158" width="30.142857142857142" customWidth="1" style="393"/>
    <col min="7159" max="7161" width="16.571428571428573" customWidth="1" style="393"/>
    <col min="7162" max="7162" width="30.142857142857142" customWidth="1" style="393"/>
    <col min="7163" max="7165" width="18.0" customWidth="1" style="393"/>
    <col min="7166" max="7170" width="0.0" customWidth="1" style="393" hidden="1"/>
    <col min="7171" max="7413" width="9.142857142857142" customWidth="1" style="393"/>
    <col min="7414" max="7414" width="30.142857142857142" customWidth="1" style="393"/>
    <col min="7415" max="7417" width="16.571428571428573" customWidth="1" style="393"/>
    <col min="7418" max="7418" width="30.142857142857142" customWidth="1" style="393"/>
    <col min="7419" max="7421" width="18.0" customWidth="1" style="393"/>
    <col min="7422" max="7426" width="0.0" customWidth="1" style="393" hidden="1"/>
    <col min="7427" max="7669" width="9.142857142857142" customWidth="1" style="393"/>
    <col min="7670" max="7670" width="30.142857142857142" customWidth="1" style="393"/>
    <col min="7671" max="7673" width="16.571428571428573" customWidth="1" style="393"/>
    <col min="7674" max="7674" width="30.142857142857142" customWidth="1" style="393"/>
    <col min="7675" max="7677" width="18.0" customWidth="1" style="393"/>
    <col min="7678" max="7682" width="0.0" customWidth="1" style="393" hidden="1"/>
    <col min="7683" max="7925" width="9.142857142857142" customWidth="1" style="393"/>
    <col min="7926" max="7926" width="30.142857142857142" customWidth="1" style="393"/>
    <col min="7927" max="7929" width="16.571428571428573" customWidth="1" style="393"/>
    <col min="7930" max="7930" width="30.142857142857142" customWidth="1" style="393"/>
    <col min="7931" max="7933" width="18.0" customWidth="1" style="393"/>
    <col min="7934" max="7938" width="0.0" customWidth="1" style="393" hidden="1"/>
    <col min="7939" max="8181" width="9.142857142857142" customWidth="1" style="393"/>
    <col min="8182" max="8182" width="30.142857142857142" customWidth="1" style="393"/>
    <col min="8183" max="8185" width="16.571428571428573" customWidth="1" style="393"/>
    <col min="8186" max="8186" width="30.142857142857142" customWidth="1" style="393"/>
    <col min="8187" max="8189" width="18.0" customWidth="1" style="393"/>
    <col min="8190" max="8194" width="0.0" customWidth="1" style="393" hidden="1"/>
    <col min="8195" max="8437" width="9.142857142857142" customWidth="1" style="393"/>
    <col min="8438" max="8438" width="30.142857142857142" customWidth="1" style="393"/>
    <col min="8439" max="8441" width="16.571428571428573" customWidth="1" style="393"/>
    <col min="8442" max="8442" width="30.142857142857142" customWidth="1" style="393"/>
    <col min="8443" max="8445" width="18.0" customWidth="1" style="393"/>
    <col min="8446" max="8450" width="0.0" customWidth="1" style="393" hidden="1"/>
    <col min="8451" max="8693" width="9.142857142857142" customWidth="1" style="393"/>
    <col min="8694" max="8694" width="30.142857142857142" customWidth="1" style="393"/>
    <col min="8695" max="8697" width="16.571428571428573" customWidth="1" style="393"/>
    <col min="8698" max="8698" width="30.142857142857142" customWidth="1" style="393"/>
    <col min="8699" max="8701" width="18.0" customWidth="1" style="393"/>
    <col min="8702" max="8706" width="0.0" customWidth="1" style="393" hidden="1"/>
    <col min="8707" max="8949" width="9.142857142857142" customWidth="1" style="393"/>
    <col min="8950" max="8950" width="30.142857142857142" customWidth="1" style="393"/>
    <col min="8951" max="8953" width="16.571428571428573" customWidth="1" style="393"/>
    <col min="8954" max="8954" width="30.142857142857142" customWidth="1" style="393"/>
    <col min="8955" max="8957" width="18.0" customWidth="1" style="393"/>
    <col min="8958" max="8962" width="0.0" customWidth="1" style="393" hidden="1"/>
    <col min="8963" max="9205" width="9.142857142857142" customWidth="1" style="393"/>
    <col min="9206" max="9206" width="30.142857142857142" customWidth="1" style="393"/>
    <col min="9207" max="9209" width="16.571428571428573" customWidth="1" style="393"/>
    <col min="9210" max="9210" width="30.142857142857142" customWidth="1" style="393"/>
    <col min="9211" max="9213" width="18.0" customWidth="1" style="393"/>
    <col min="9214" max="9218" width="0.0" customWidth="1" style="393" hidden="1"/>
    <col min="9219" max="9461" width="9.142857142857142" customWidth="1" style="393"/>
    <col min="9462" max="9462" width="30.142857142857142" customWidth="1" style="393"/>
    <col min="9463" max="9465" width="16.571428571428573" customWidth="1" style="393"/>
    <col min="9466" max="9466" width="30.142857142857142" customWidth="1" style="393"/>
    <col min="9467" max="9469" width="18.0" customWidth="1" style="393"/>
    <col min="9470" max="9474" width="0.0" customWidth="1" style="393" hidden="1"/>
    <col min="9475" max="9717" width="9.142857142857142" customWidth="1" style="393"/>
    <col min="9718" max="9718" width="30.142857142857142" customWidth="1" style="393"/>
    <col min="9719" max="9721" width="16.571428571428573" customWidth="1" style="393"/>
    <col min="9722" max="9722" width="30.142857142857142" customWidth="1" style="393"/>
    <col min="9723" max="9725" width="18.0" customWidth="1" style="393"/>
    <col min="9726" max="9730" width="0.0" customWidth="1" style="393" hidden="1"/>
    <col min="9731" max="9973" width="9.142857142857142" customWidth="1" style="393"/>
    <col min="9974" max="9974" width="30.142857142857142" customWidth="1" style="393"/>
    <col min="9975" max="9977" width="16.571428571428573" customWidth="1" style="393"/>
    <col min="9978" max="9978" width="30.142857142857142" customWidth="1" style="393"/>
    <col min="9979" max="9981" width="18.0" customWidth="1" style="393"/>
    <col min="9982" max="9986" width="0.0" customWidth="1" style="393" hidden="1"/>
    <col min="9987" max="10229" width="9.142857142857142" customWidth="1" style="393"/>
    <col min="10230" max="10230" width="30.142857142857142" customWidth="1" style="393"/>
    <col min="10231" max="10233" width="16.571428571428573" customWidth="1" style="393"/>
    <col min="10234" max="10234" width="30.142857142857142" customWidth="1" style="393"/>
    <col min="10235" max="10237" width="18.0" customWidth="1" style="393"/>
    <col min="10238" max="10242" width="0.0" customWidth="1" style="393" hidden="1"/>
    <col min="10243" max="10485" width="9.142857142857142" customWidth="1" style="393"/>
    <col min="10486" max="10486" width="30.142857142857142" customWidth="1" style="393"/>
    <col min="10487" max="10489" width="16.571428571428573" customWidth="1" style="393"/>
    <col min="10490" max="10490" width="30.142857142857142" customWidth="1" style="393"/>
    <col min="10491" max="10493" width="18.0" customWidth="1" style="393"/>
    <col min="10494" max="10498" width="0.0" customWidth="1" style="393" hidden="1"/>
    <col min="10499" max="10741" width="9.142857142857142" customWidth="1" style="393"/>
    <col min="10742" max="10742" width="30.142857142857142" customWidth="1" style="393"/>
    <col min="10743" max="10745" width="16.571428571428573" customWidth="1" style="393"/>
    <col min="10746" max="10746" width="30.142857142857142" customWidth="1" style="393"/>
    <col min="10747" max="10749" width="18.0" customWidth="1" style="393"/>
    <col min="10750" max="10754" width="0.0" customWidth="1" style="393" hidden="1"/>
    <col min="10755" max="10997" width="9.142857142857142" customWidth="1" style="393"/>
    <col min="10998" max="10998" width="30.142857142857142" customWidth="1" style="393"/>
    <col min="10999" max="11001" width="16.571428571428573" customWidth="1" style="393"/>
    <col min="11002" max="11002" width="30.142857142857142" customWidth="1" style="393"/>
    <col min="11003" max="11005" width="18.0" customWidth="1" style="393"/>
    <col min="11006" max="11010" width="0.0" customWidth="1" style="393" hidden="1"/>
    <col min="11011" max="11253" width="9.142857142857142" customWidth="1" style="393"/>
    <col min="11254" max="11254" width="30.142857142857142" customWidth="1" style="393"/>
    <col min="11255" max="11257" width="16.571428571428573" customWidth="1" style="393"/>
    <col min="11258" max="11258" width="30.142857142857142" customWidth="1" style="393"/>
    <col min="11259" max="11261" width="18.0" customWidth="1" style="393"/>
    <col min="11262" max="11266" width="0.0" customWidth="1" style="393" hidden="1"/>
    <col min="11267" max="11509" width="9.142857142857142" customWidth="1" style="393"/>
    <col min="11510" max="11510" width="30.142857142857142" customWidth="1" style="393"/>
    <col min="11511" max="11513" width="16.571428571428573" customWidth="1" style="393"/>
    <col min="11514" max="11514" width="30.142857142857142" customWidth="1" style="393"/>
    <col min="11515" max="11517" width="18.0" customWidth="1" style="393"/>
    <col min="11518" max="11522" width="0.0" customWidth="1" style="393" hidden="1"/>
    <col min="11523" max="11765" width="9.142857142857142" customWidth="1" style="393"/>
    <col min="11766" max="11766" width="30.142857142857142" customWidth="1" style="393"/>
    <col min="11767" max="11769" width="16.571428571428573" customWidth="1" style="393"/>
    <col min="11770" max="11770" width="30.142857142857142" customWidth="1" style="393"/>
    <col min="11771" max="11773" width="18.0" customWidth="1" style="393"/>
    <col min="11774" max="11778" width="0.0" customWidth="1" style="393" hidden="1"/>
    <col min="11779" max="12021" width="9.142857142857142" customWidth="1" style="393"/>
    <col min="12022" max="12022" width="30.142857142857142" customWidth="1" style="393"/>
    <col min="12023" max="12025" width="16.571428571428573" customWidth="1" style="393"/>
    <col min="12026" max="12026" width="30.142857142857142" customWidth="1" style="393"/>
    <col min="12027" max="12029" width="18.0" customWidth="1" style="393"/>
    <col min="12030" max="12034" width="0.0" customWidth="1" style="393" hidden="1"/>
    <col min="12035" max="12277" width="9.142857142857142" customWidth="1" style="393"/>
    <col min="12278" max="12278" width="30.142857142857142" customWidth="1" style="393"/>
    <col min="12279" max="12281" width="16.571428571428573" customWidth="1" style="393"/>
    <col min="12282" max="12282" width="30.142857142857142" customWidth="1" style="393"/>
    <col min="12283" max="12285" width="18.0" customWidth="1" style="393"/>
    <col min="12286" max="12290" width="0.0" customWidth="1" style="393" hidden="1"/>
    <col min="12291" max="12533" width="9.142857142857142" customWidth="1" style="393"/>
    <col min="12534" max="12534" width="30.142857142857142" customWidth="1" style="393"/>
    <col min="12535" max="12537" width="16.571428571428573" customWidth="1" style="393"/>
    <col min="12538" max="12538" width="30.142857142857142" customWidth="1" style="393"/>
    <col min="12539" max="12541" width="18.0" customWidth="1" style="393"/>
    <col min="12542" max="12546" width="0.0" customWidth="1" style="393" hidden="1"/>
    <col min="12547" max="12789" width="9.142857142857142" customWidth="1" style="393"/>
    <col min="12790" max="12790" width="30.142857142857142" customWidth="1" style="393"/>
    <col min="12791" max="12793" width="16.571428571428573" customWidth="1" style="393"/>
    <col min="12794" max="12794" width="30.142857142857142" customWidth="1" style="393"/>
    <col min="12795" max="12797" width="18.0" customWidth="1" style="393"/>
    <col min="12798" max="12802" width="0.0" customWidth="1" style="393" hidden="1"/>
    <col min="12803" max="13045" width="9.142857142857142" customWidth="1" style="393"/>
    <col min="13046" max="13046" width="30.142857142857142" customWidth="1" style="393"/>
    <col min="13047" max="13049" width="16.571428571428573" customWidth="1" style="393"/>
    <col min="13050" max="13050" width="30.142857142857142" customWidth="1" style="393"/>
    <col min="13051" max="13053" width="18.0" customWidth="1" style="393"/>
    <col min="13054" max="13058" width="0.0" customWidth="1" style="393" hidden="1"/>
    <col min="13059" max="13301" width="9.142857142857142" customWidth="1" style="393"/>
    <col min="13302" max="13302" width="30.142857142857142" customWidth="1" style="393"/>
    <col min="13303" max="13305" width="16.571428571428573" customWidth="1" style="393"/>
    <col min="13306" max="13306" width="30.142857142857142" customWidth="1" style="393"/>
    <col min="13307" max="13309" width="18.0" customWidth="1" style="393"/>
    <col min="13310" max="13314" width="0.0" customWidth="1" style="393" hidden="1"/>
    <col min="13315" max="13557" width="9.142857142857142" customWidth="1" style="393"/>
    <col min="13558" max="13558" width="30.142857142857142" customWidth="1" style="393"/>
    <col min="13559" max="13561" width="16.571428571428573" customWidth="1" style="393"/>
    <col min="13562" max="13562" width="30.142857142857142" customWidth="1" style="393"/>
    <col min="13563" max="13565" width="18.0" customWidth="1" style="393"/>
    <col min="13566" max="13570" width="0.0" customWidth="1" style="393" hidden="1"/>
    <col min="13571" max="13813" width="9.142857142857142" customWidth="1" style="393"/>
    <col min="13814" max="13814" width="30.142857142857142" customWidth="1" style="393"/>
    <col min="13815" max="13817" width="16.571428571428573" customWidth="1" style="393"/>
    <col min="13818" max="13818" width="30.142857142857142" customWidth="1" style="393"/>
    <col min="13819" max="13821" width="18.0" customWidth="1" style="393"/>
    <col min="13822" max="13826" width="0.0" customWidth="1" style="393" hidden="1"/>
    <col min="13827" max="14069" width="9.142857142857142" customWidth="1" style="393"/>
    <col min="14070" max="14070" width="30.142857142857142" customWidth="1" style="393"/>
    <col min="14071" max="14073" width="16.571428571428573" customWidth="1" style="393"/>
    <col min="14074" max="14074" width="30.142857142857142" customWidth="1" style="393"/>
    <col min="14075" max="14077" width="18.0" customWidth="1" style="393"/>
    <col min="14078" max="14082" width="0.0" customWidth="1" style="393" hidden="1"/>
    <col min="14083" max="14325" width="9.142857142857142" customWidth="1" style="393"/>
    <col min="14326" max="14326" width="30.142857142857142" customWidth="1" style="393"/>
    <col min="14327" max="14329" width="16.571428571428573" customWidth="1" style="393"/>
    <col min="14330" max="14330" width="30.142857142857142" customWidth="1" style="393"/>
    <col min="14331" max="14333" width="18.0" customWidth="1" style="393"/>
    <col min="14334" max="14338" width="0.0" customWidth="1" style="393" hidden="1"/>
    <col min="14339" max="14581" width="9.142857142857142" customWidth="1" style="393"/>
    <col min="14582" max="14582" width="30.142857142857142" customWidth="1" style="393"/>
    <col min="14583" max="14585" width="16.571428571428573" customWidth="1" style="393"/>
    <col min="14586" max="14586" width="30.142857142857142" customWidth="1" style="393"/>
    <col min="14587" max="14589" width="18.0" customWidth="1" style="393"/>
    <col min="14590" max="14594" width="0.0" customWidth="1" style="393" hidden="1"/>
    <col min="14595" max="14837" width="9.142857142857142" customWidth="1" style="393"/>
    <col min="14838" max="14838" width="30.142857142857142" customWidth="1" style="393"/>
    <col min="14839" max="14841" width="16.571428571428573" customWidth="1" style="393"/>
    <col min="14842" max="14842" width="30.142857142857142" customWidth="1" style="393"/>
    <col min="14843" max="14845" width="18.0" customWidth="1" style="393"/>
    <col min="14846" max="14850" width="0.0" customWidth="1" style="393" hidden="1"/>
    <col min="14851" max="15093" width="9.142857142857142" customWidth="1" style="393"/>
    <col min="15094" max="15094" width="30.142857142857142" customWidth="1" style="393"/>
    <col min="15095" max="15097" width="16.571428571428573" customWidth="1" style="393"/>
    <col min="15098" max="15098" width="30.142857142857142" customWidth="1" style="393"/>
    <col min="15099" max="15101" width="18.0" customWidth="1" style="393"/>
    <col min="15102" max="15106" width="0.0" customWidth="1" style="393" hidden="1"/>
    <col min="15107" max="15349" width="9.142857142857142" customWidth="1" style="393"/>
    <col min="15350" max="15350" width="30.142857142857142" customWidth="1" style="393"/>
    <col min="15351" max="15353" width="16.571428571428573" customWidth="1" style="393"/>
    <col min="15354" max="15354" width="30.142857142857142" customWidth="1" style="393"/>
    <col min="15355" max="15357" width="18.0" customWidth="1" style="393"/>
    <col min="15358" max="15362" width="0.0" customWidth="1" style="393" hidden="1"/>
    <col min="15363" max="15605" width="9.142857142857142" customWidth="1" style="393"/>
    <col min="15606" max="15606" width="30.142857142857142" customWidth="1" style="393"/>
    <col min="15607" max="15609" width="16.571428571428573" customWidth="1" style="393"/>
    <col min="15610" max="15610" width="30.142857142857142" customWidth="1" style="393"/>
    <col min="15611" max="15613" width="18.0" customWidth="1" style="393"/>
    <col min="15614" max="15618" width="0.0" customWidth="1" style="393" hidden="1"/>
    <col min="15619" max="15861" width="9.142857142857142" customWidth="1" style="393"/>
    <col min="15862" max="15862" width="30.142857142857142" customWidth="1" style="393"/>
    <col min="15863" max="15865" width="16.571428571428573" customWidth="1" style="393"/>
    <col min="15866" max="15866" width="30.142857142857142" customWidth="1" style="393"/>
    <col min="15867" max="15869" width="18.0" customWidth="1" style="393"/>
    <col min="15870" max="15874" width="0.0" customWidth="1" style="393" hidden="1"/>
    <col min="15875" max="16117" width="9.142857142857142" customWidth="1" style="393"/>
    <col min="16118" max="16118" width="30.142857142857142" customWidth="1" style="393"/>
    <col min="16119" max="16121" width="16.571428571428573" customWidth="1" style="393"/>
    <col min="16122" max="16122" width="30.142857142857142" customWidth="1" style="393"/>
    <col min="16123" max="16125" width="18.0" customWidth="1" style="393"/>
    <col min="16126" max="16130" width="0.0" customWidth="1" style="393" hidden="1"/>
    <col min="16131" max="16384" width="9.142857142857142" customWidth="1" style="393"/>
  </cols>
  <sheetData>
    <row r="1" spans="1:3" s="355" customFormat="1" ht="19.5" customHeight="1" x14ac:dyDescent="0.15">
      <c r="A1" s="488" t="s">
        <v>232</v>
      </c>
      <c r="B1" s="683"/>
      <c r="C1" s="683"/>
    </row>
    <row r="2" spans="1:4" s="683" customFormat="1" ht="20.25" customHeight="1" x14ac:dyDescent="0.15">
      <c r="A2" s="401" t="s">
        <v>233</v>
      </c>
      <c r="B2" s="401"/>
      <c r="C2" s="401"/>
      <c r="D2" s="401"/>
    </row>
    <row r="3" spans="1:4" s="490" customFormat="1" ht="19.5" customHeight="1" x14ac:dyDescent="0.15">
      <c r="A3" s="682"/>
      <c r="B3" s="682"/>
      <c r="C3" s="682"/>
      <c r="D3" s="681" t="s">
        <v>73</v>
      </c>
    </row>
    <row r="4" spans="1:4" s="490" customFormat="1" ht="50.1" customHeight="1" x14ac:dyDescent="0.15">
      <c r="A4" s="680" t="s">
        <v>74</v>
      </c>
      <c r="B4" s="176" t="s">
        <v>75</v>
      </c>
      <c r="C4" s="176" t="s">
        <v>76</v>
      </c>
      <c r="D4" s="177" t="s">
        <v>77</v>
      </c>
    </row>
    <row r="5" spans="1:4" s="488" customFormat="1" ht="24.95" customHeight="1" x14ac:dyDescent="0.15">
      <c r="A5" s="679" t="s">
        <v>103</v>
      </c>
      <c r="B5" s="694">
        <f>SUM(B6:B14)</f>
        <v>420662</v>
      </c>
      <c r="C5" s="694">
        <f>SUM(C6:C14)</f>
        <v>580703</v>
      </c>
      <c r="D5" s="744">
        <f>C5/B5*100</f>
        <v>138.045033780089</v>
      </c>
    </row>
    <row r="6" spans="1:4" s="488" customFormat="1" ht="24.95" customHeight="1" x14ac:dyDescent="0.15">
      <c r="A6" s="689" t="s">
        <v>219</v>
      </c>
      <c r="B6" s="688"/>
      <c r="C6" s="688"/>
      <c r="D6" s="742"/>
    </row>
    <row r="7" spans="1:4" s="488" customFormat="1" ht="24.95" customHeight="1" x14ac:dyDescent="0.15">
      <c r="A7" s="689" t="s">
        <v>220</v>
      </c>
      <c r="B7" s="688">
        <v>273.0</v>
      </c>
      <c r="C7" s="688">
        <v>154.0</v>
      </c>
      <c r="D7" s="742">
        <f>C7/B7*100</f>
        <v>56.4102564102564</v>
      </c>
    </row>
    <row r="8" spans="1:4" s="488" customFormat="1" ht="24.95" customHeight="1" x14ac:dyDescent="0.15">
      <c r="A8" s="689" t="s">
        <v>221</v>
      </c>
      <c r="B8" s="688">
        <v>141250.0</v>
      </c>
      <c r="C8" s="688">
        <v>393575.0</v>
      </c>
      <c r="D8" s="742">
        <f>C8/B8*100</f>
        <v>278.637168141593</v>
      </c>
    </row>
    <row r="9" spans="1:4" s="488" customFormat="1" ht="24.95" customHeight="1" x14ac:dyDescent="0.15">
      <c r="A9" s="689" t="s">
        <v>222</v>
      </c>
      <c r="B9" s="688">
        <v>1274.0</v>
      </c>
      <c r="C9" s="688">
        <v>4967.0</v>
      </c>
      <c r="D9" s="742">
        <f>C9/B9*100</f>
        <v>389.874411302983</v>
      </c>
    </row>
    <row r="10" spans="1:4" s="488" customFormat="1" ht="24.95" customHeight="1" x14ac:dyDescent="0.15">
      <c r="A10" s="689" t="s">
        <v>223</v>
      </c>
      <c r="B10" s="743"/>
      <c r="C10" s="688"/>
      <c r="D10" s="742"/>
    </row>
    <row r="11" spans="1:4" s="488" customFormat="1" ht="24.95" customHeight="1" x14ac:dyDescent="0.15">
      <c r="A11" s="689" t="s">
        <v>224</v>
      </c>
      <c r="B11" s="743">
        <v>189903.0</v>
      </c>
      <c r="C11" s="688">
        <v>149217.0</v>
      </c>
      <c r="D11" s="742">
        <f>C11/B11*100</f>
        <v>78.5753779561144</v>
      </c>
    </row>
    <row r="12" spans="1:4" s="676" customFormat="1" ht="24.95" customHeight="1" x14ac:dyDescent="0.15">
      <c r="A12" s="689" t="s">
        <v>225</v>
      </c>
      <c r="B12" s="743">
        <v>28406.0</v>
      </c>
      <c r="C12" s="688">
        <v>32788.0</v>
      </c>
      <c r="D12" s="742">
        <f>C12/B12*100</f>
        <v>115.42631838344</v>
      </c>
    </row>
    <row r="13" spans="1:4" s="393" customFormat="1" ht="24.95" customHeight="1" x14ac:dyDescent="0.15">
      <c r="A13" s="689" t="s">
        <v>226</v>
      </c>
      <c r="B13" s="743">
        <v>1.0</v>
      </c>
      <c r="C13" s="688">
        <v>2.0</v>
      </c>
      <c r="D13" s="742">
        <f>C13/B13*100</f>
        <v>200</v>
      </c>
    </row>
    <row r="14" spans="1:4" ht="24.95" customHeight="1" x14ac:dyDescent="0.15">
      <c r="A14" s="686" t="s">
        <v>227</v>
      </c>
      <c r="B14" s="695">
        <v>59555.0</v>
      </c>
      <c r="C14" s="741"/>
      <c r="D14" s="740">
        <f>C14/B14*100</f>
        <v>0</v>
      </c>
    </row>
  </sheetData>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0"/>
  <sheetViews>
    <sheetView showGridLines="0" showZeros="0" zoomScale="130" zoomScaleNormal="130" topLeftCell="A1" workbookViewId="0">
      <selection activeCell="C16" activeCellId="0" sqref="C16"/>
    </sheetView>
  </sheetViews>
  <sheetFormatPr defaultRowHeight="11.25" defaultColWidth="6.714285714285714" x14ac:dyDescent="0.15"/>
  <cols>
    <col min="1" max="1" width="35.57142857142857" customWidth="1" style="592"/>
    <col min="2" max="4" width="15.571428571428571" customWidth="1" style="592"/>
    <col min="5" max="7" width="9.0" customWidth="1" style="592"/>
    <col min="8" max="8" width="5.571428571428571" customWidth="1" style="592"/>
    <col min="9" max="9" width="0.7142857142857143" customWidth="1" style="592"/>
    <col min="10" max="10" width="10.142857142857142" customWidth="1" style="592"/>
    <col min="11" max="11" width="5.857142857142857" customWidth="1" style="592"/>
    <col min="12" max="16384" width="6.714285714285714" style="592"/>
  </cols>
  <sheetData>
    <row r="1" spans="1:1" ht="19.5" customHeight="1" x14ac:dyDescent="0.15">
      <c r="A1" s="488" t="s">
        <v>236</v>
      </c>
    </row>
    <row r="2" spans="1:254" s="663" customFormat="1" ht="33.0" customHeight="1" x14ac:dyDescent="0.15">
      <c r="A2" s="662" t="s">
        <v>237</v>
      </c>
      <c r="B2" s="662"/>
      <c r="C2" s="662"/>
      <c r="D2" s="662"/>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09"/>
      <c r="AZ2" s="609"/>
      <c r="BA2" s="609"/>
      <c r="BB2" s="609"/>
      <c r="BC2" s="609"/>
      <c r="BD2" s="609"/>
      <c r="BE2" s="609"/>
      <c r="BF2" s="609"/>
      <c r="BG2" s="609"/>
      <c r="BH2" s="609"/>
      <c r="BI2" s="609"/>
      <c r="BJ2" s="609"/>
      <c r="BK2" s="609"/>
      <c r="BL2" s="609"/>
      <c r="BM2" s="609"/>
      <c r="BN2" s="609"/>
      <c r="BO2" s="609"/>
      <c r="BP2" s="609"/>
      <c r="BQ2" s="609"/>
      <c r="BR2" s="609"/>
      <c r="BS2" s="609"/>
      <c r="BT2" s="609"/>
      <c r="BU2" s="609"/>
      <c r="BV2" s="609"/>
      <c r="BW2" s="609"/>
      <c r="BX2" s="609"/>
      <c r="BY2" s="609"/>
      <c r="BZ2" s="609"/>
      <c r="CA2" s="609"/>
      <c r="CB2" s="609"/>
      <c r="CC2" s="609"/>
      <c r="CD2" s="609"/>
      <c r="CE2" s="609"/>
      <c r="CF2" s="609"/>
      <c r="CG2" s="609"/>
      <c r="CH2" s="609"/>
      <c r="CI2" s="609"/>
      <c r="CJ2" s="609"/>
      <c r="CK2" s="609"/>
      <c r="CL2" s="609"/>
      <c r="CM2" s="609"/>
      <c r="CN2" s="609"/>
      <c r="CO2" s="609"/>
      <c r="CP2" s="609"/>
      <c r="CQ2" s="609"/>
      <c r="CR2" s="609"/>
      <c r="CS2" s="609"/>
      <c r="CT2" s="609"/>
      <c r="CU2" s="609"/>
      <c r="CV2" s="609"/>
      <c r="CW2" s="609"/>
      <c r="CX2" s="609"/>
      <c r="CY2" s="609"/>
      <c r="CZ2" s="609"/>
      <c r="DA2" s="609"/>
      <c r="DB2" s="609"/>
      <c r="DC2" s="609"/>
      <c r="DD2" s="609"/>
      <c r="DE2" s="609"/>
      <c r="DF2" s="609"/>
      <c r="DG2" s="609"/>
      <c r="DH2" s="609"/>
      <c r="DI2" s="609"/>
      <c r="DJ2" s="609"/>
      <c r="DK2" s="609"/>
      <c r="DL2" s="609"/>
      <c r="DM2" s="609"/>
      <c r="DN2" s="609"/>
      <c r="DO2" s="609"/>
      <c r="DP2" s="609"/>
      <c r="DQ2" s="609"/>
      <c r="DR2" s="609"/>
      <c r="DS2" s="609"/>
      <c r="DT2" s="609"/>
      <c r="DU2" s="609"/>
      <c r="DV2" s="609"/>
      <c r="DW2" s="609"/>
      <c r="DX2" s="609"/>
      <c r="DY2" s="609"/>
      <c r="DZ2" s="609"/>
      <c r="EA2" s="609"/>
      <c r="EB2" s="609"/>
      <c r="EC2" s="609"/>
      <c r="ED2" s="609"/>
      <c r="EE2" s="609"/>
      <c r="EF2" s="609"/>
      <c r="EG2" s="609"/>
      <c r="EH2" s="609"/>
      <c r="EI2" s="609"/>
      <c r="EJ2" s="609"/>
      <c r="EK2" s="609"/>
      <c r="EL2" s="609"/>
      <c r="EM2" s="609"/>
      <c r="EN2" s="609"/>
      <c r="EO2" s="609"/>
      <c r="EP2" s="609"/>
      <c r="EQ2" s="609"/>
      <c r="ER2" s="609"/>
      <c r="ES2" s="609"/>
      <c r="ET2" s="609"/>
      <c r="EU2" s="609"/>
      <c r="EV2" s="609"/>
      <c r="EW2" s="609"/>
      <c r="EX2" s="609"/>
      <c r="EY2" s="609"/>
      <c r="EZ2" s="609"/>
      <c r="FA2" s="609"/>
      <c r="FB2" s="609"/>
      <c r="FC2" s="609"/>
      <c r="FD2" s="609"/>
      <c r="FE2" s="609"/>
      <c r="FF2" s="609"/>
      <c r="FG2" s="609"/>
      <c r="FH2" s="609"/>
      <c r="FI2" s="609"/>
      <c r="FJ2" s="609"/>
      <c r="FK2" s="609"/>
      <c r="FL2" s="609"/>
      <c r="FM2" s="609"/>
      <c r="FN2" s="609"/>
      <c r="FO2" s="609"/>
      <c r="FP2" s="609"/>
      <c r="FQ2" s="609"/>
      <c r="FR2" s="609"/>
      <c r="FS2" s="609"/>
      <c r="FT2" s="609"/>
      <c r="FU2" s="609"/>
      <c r="FV2" s="609"/>
      <c r="FW2" s="609"/>
      <c r="FX2" s="609"/>
      <c r="FY2" s="609"/>
      <c r="FZ2" s="609"/>
      <c r="GA2" s="609"/>
      <c r="GB2" s="609"/>
      <c r="GC2" s="609"/>
      <c r="GD2" s="609"/>
      <c r="GE2" s="609"/>
      <c r="GF2" s="609"/>
      <c r="GG2" s="609"/>
      <c r="GH2" s="609"/>
      <c r="GI2" s="609"/>
      <c r="GJ2" s="609"/>
      <c r="GK2" s="609"/>
      <c r="GL2" s="609"/>
      <c r="GM2" s="609"/>
      <c r="GN2" s="609"/>
      <c r="GO2" s="609"/>
      <c r="GP2" s="609"/>
      <c r="GQ2" s="609"/>
      <c r="GR2" s="609"/>
      <c r="GS2" s="609"/>
      <c r="GT2" s="609"/>
      <c r="GU2" s="609"/>
      <c r="GV2" s="609"/>
      <c r="GW2" s="609"/>
      <c r="GX2" s="609"/>
      <c r="GY2" s="609"/>
      <c r="GZ2" s="609"/>
      <c r="HA2" s="609"/>
      <c r="HB2" s="609"/>
      <c r="HC2" s="609"/>
      <c r="HD2" s="609"/>
      <c r="HE2" s="609"/>
      <c r="HF2" s="609"/>
      <c r="HG2" s="609"/>
      <c r="HH2" s="609"/>
      <c r="HI2" s="609"/>
      <c r="HJ2" s="609"/>
      <c r="HK2" s="609"/>
      <c r="HL2" s="609"/>
      <c r="HM2" s="609"/>
      <c r="HN2" s="609"/>
      <c r="HO2" s="609"/>
      <c r="HP2" s="609"/>
      <c r="HQ2" s="609"/>
      <c r="HR2" s="609"/>
      <c r="HS2" s="609"/>
      <c r="HT2" s="609"/>
      <c r="HU2" s="609"/>
      <c r="HV2" s="609"/>
      <c r="HW2" s="609"/>
      <c r="HX2" s="609"/>
      <c r="HY2" s="609"/>
      <c r="HZ2" s="609"/>
      <c r="IA2" s="609"/>
      <c r="IB2" s="609"/>
      <c r="IC2" s="609"/>
      <c r="ID2" s="609"/>
      <c r="IE2" s="609"/>
      <c r="IF2" s="609"/>
      <c r="IG2" s="609"/>
      <c r="IH2" s="609"/>
      <c r="II2" s="609"/>
      <c r="IJ2" s="609"/>
      <c r="IK2" s="609"/>
      <c r="IL2" s="609"/>
      <c r="IM2" s="609"/>
      <c r="IN2" s="609"/>
      <c r="IO2" s="609"/>
      <c r="IP2" s="609"/>
      <c r="IQ2" s="609"/>
      <c r="IR2" s="609"/>
      <c r="IS2" s="609"/>
      <c r="IT2" s="609"/>
    </row>
    <row r="3" spans="1:254" s="661" customFormat="1" ht="19.5" customHeight="1" x14ac:dyDescent="0.15">
      <c r="A3" s="660"/>
      <c r="B3" s="607"/>
      <c r="C3" s="607"/>
      <c r="D3" s="648"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490"/>
      <c r="BX3" s="490"/>
      <c r="BY3" s="490"/>
      <c r="BZ3" s="490"/>
      <c r="CA3" s="490"/>
      <c r="CB3" s="490"/>
      <c r="CC3" s="490"/>
      <c r="CD3" s="490"/>
      <c r="CE3" s="490"/>
      <c r="CF3" s="490"/>
      <c r="CG3" s="490"/>
      <c r="CH3" s="490"/>
      <c r="CI3" s="490"/>
      <c r="CJ3" s="490"/>
      <c r="CK3" s="490"/>
      <c r="CL3" s="490"/>
      <c r="CM3" s="490"/>
      <c r="CN3" s="490"/>
      <c r="CO3" s="490"/>
      <c r="CP3" s="490"/>
      <c r="CQ3" s="490"/>
      <c r="CR3" s="490"/>
      <c r="CS3" s="490"/>
      <c r="CT3" s="490"/>
      <c r="CU3" s="490"/>
      <c r="CV3" s="490"/>
      <c r="CW3" s="490"/>
      <c r="CX3" s="490"/>
      <c r="CY3" s="490"/>
      <c r="CZ3" s="490"/>
      <c r="DA3" s="490"/>
      <c r="DB3" s="490"/>
      <c r="DC3" s="490"/>
      <c r="DD3" s="490"/>
      <c r="DE3" s="490"/>
      <c r="DF3" s="490"/>
      <c r="DG3" s="490"/>
      <c r="DH3" s="490"/>
      <c r="DI3" s="490"/>
      <c r="DJ3" s="490"/>
      <c r="DK3" s="490"/>
      <c r="DL3" s="490"/>
      <c r="DM3" s="490"/>
      <c r="DN3" s="490"/>
      <c r="DO3" s="490"/>
      <c r="DP3" s="490"/>
      <c r="DQ3" s="490"/>
      <c r="DR3" s="490"/>
      <c r="DS3" s="490"/>
      <c r="DT3" s="490"/>
      <c r="DU3" s="490"/>
      <c r="DV3" s="490"/>
      <c r="DW3" s="490"/>
      <c r="DX3" s="490"/>
      <c r="DY3" s="490"/>
      <c r="DZ3" s="490"/>
      <c r="EA3" s="490"/>
      <c r="EB3" s="490"/>
      <c r="EC3" s="490"/>
      <c r="ED3" s="490"/>
      <c r="EE3" s="490"/>
      <c r="EF3" s="490"/>
      <c r="EG3" s="490"/>
      <c r="EH3" s="490"/>
      <c r="EI3" s="490"/>
      <c r="EJ3" s="490"/>
      <c r="EK3" s="490"/>
      <c r="EL3" s="490"/>
      <c r="EM3" s="490"/>
      <c r="EN3" s="490"/>
      <c r="EO3" s="490"/>
      <c r="EP3" s="490"/>
      <c r="EQ3" s="490"/>
      <c r="ER3" s="490"/>
      <c r="ES3" s="490"/>
      <c r="ET3" s="490"/>
      <c r="EU3" s="490"/>
      <c r="EV3" s="490"/>
      <c r="EW3" s="490"/>
      <c r="EX3" s="490"/>
      <c r="EY3" s="490"/>
      <c r="EZ3" s="490"/>
      <c r="FA3" s="490"/>
      <c r="FB3" s="490"/>
      <c r="FC3" s="490"/>
      <c r="FD3" s="490"/>
      <c r="FE3" s="490"/>
      <c r="FF3" s="490"/>
      <c r="FG3" s="490"/>
      <c r="FH3" s="490"/>
      <c r="FI3" s="490"/>
      <c r="FJ3" s="490"/>
      <c r="FK3" s="490"/>
      <c r="FL3" s="490"/>
      <c r="FM3" s="490"/>
      <c r="FN3" s="490"/>
      <c r="FO3" s="490"/>
      <c r="FP3" s="490"/>
      <c r="FQ3" s="490"/>
      <c r="FR3" s="490"/>
      <c r="FS3" s="490"/>
      <c r="FT3" s="490"/>
      <c r="FU3" s="490"/>
      <c r="FV3" s="490"/>
      <c r="FW3" s="490"/>
      <c r="FX3" s="490"/>
      <c r="FY3" s="490"/>
      <c r="FZ3" s="490"/>
      <c r="GA3" s="490"/>
      <c r="GB3" s="490"/>
      <c r="GC3" s="490"/>
      <c r="GD3" s="490"/>
      <c r="GE3" s="490"/>
      <c r="GF3" s="490"/>
      <c r="GG3" s="490"/>
      <c r="GH3" s="490"/>
      <c r="GI3" s="490"/>
      <c r="GJ3" s="490"/>
      <c r="GK3" s="490"/>
      <c r="GL3" s="490"/>
      <c r="GM3" s="490"/>
      <c r="GN3" s="490"/>
      <c r="GO3" s="490"/>
      <c r="GP3" s="490"/>
      <c r="GQ3" s="490"/>
      <c r="GR3" s="490"/>
      <c r="GS3" s="490"/>
      <c r="GT3" s="490"/>
      <c r="GU3" s="490"/>
      <c r="GV3" s="490"/>
      <c r="GW3" s="490"/>
      <c r="GX3" s="490"/>
      <c r="GY3" s="490"/>
      <c r="GZ3" s="490"/>
      <c r="HA3" s="490"/>
      <c r="HB3" s="490"/>
      <c r="HC3" s="490"/>
      <c r="HD3" s="490"/>
      <c r="HE3" s="490"/>
      <c r="HF3" s="490"/>
      <c r="HG3" s="490"/>
      <c r="HH3" s="490"/>
      <c r="HI3" s="490"/>
      <c r="HJ3" s="490"/>
      <c r="HK3" s="490"/>
      <c r="HL3" s="490"/>
      <c r="HM3" s="490"/>
      <c r="HN3" s="490"/>
      <c r="HO3" s="490"/>
      <c r="HP3" s="490"/>
      <c r="HQ3" s="490"/>
      <c r="HR3" s="490"/>
      <c r="HS3" s="490"/>
      <c r="HT3" s="490"/>
      <c r="HU3" s="490"/>
      <c r="HV3" s="490"/>
      <c r="HW3" s="490"/>
      <c r="HX3" s="490"/>
      <c r="HY3" s="490"/>
      <c r="HZ3" s="490"/>
      <c r="IA3" s="490"/>
      <c r="IB3" s="490"/>
      <c r="IC3" s="490"/>
      <c r="ID3" s="490"/>
      <c r="IE3" s="490"/>
      <c r="IF3" s="490"/>
      <c r="IG3" s="490"/>
      <c r="IH3" s="490"/>
      <c r="II3" s="490"/>
      <c r="IJ3" s="490"/>
      <c r="IK3" s="490"/>
      <c r="IL3" s="490"/>
      <c r="IM3" s="490"/>
      <c r="IN3" s="490"/>
      <c r="IO3" s="490"/>
      <c r="IP3" s="490"/>
      <c r="IQ3" s="490"/>
      <c r="IR3" s="490"/>
      <c r="IS3" s="490"/>
      <c r="IT3" s="490"/>
    </row>
    <row r="4" spans="1:254" s="659" customFormat="1" ht="50.1" customHeight="1" x14ac:dyDescent="0.15">
      <c r="A4" s="658" t="s">
        <v>74</v>
      </c>
      <c r="B4" s="698" t="s">
        <v>138</v>
      </c>
      <c r="C4" s="698" t="s">
        <v>139</v>
      </c>
      <c r="D4" s="636" t="s">
        <v>77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K4" s="490"/>
      <c r="CL4" s="490"/>
      <c r="CM4" s="490"/>
      <c r="CN4" s="490"/>
      <c r="CO4" s="490"/>
      <c r="CP4" s="490"/>
      <c r="CQ4" s="490"/>
      <c r="CR4" s="490"/>
      <c r="CS4" s="490"/>
      <c r="CT4" s="490"/>
      <c r="CU4" s="490"/>
      <c r="CV4" s="490"/>
      <c r="CW4" s="490"/>
      <c r="CX4" s="490"/>
      <c r="CY4" s="490"/>
      <c r="CZ4" s="490"/>
      <c r="DA4" s="490"/>
      <c r="DB4" s="490"/>
      <c r="DC4" s="490"/>
      <c r="DD4" s="490"/>
      <c r="DE4" s="490"/>
      <c r="DF4" s="490"/>
      <c r="DG4" s="490"/>
      <c r="DH4" s="490"/>
      <c r="DI4" s="490"/>
      <c r="DJ4" s="490"/>
      <c r="DK4" s="490"/>
      <c r="DL4" s="490"/>
      <c r="DM4" s="490"/>
      <c r="DN4" s="490"/>
      <c r="DO4" s="490"/>
      <c r="DP4" s="490"/>
      <c r="DQ4" s="490"/>
      <c r="DR4" s="490"/>
      <c r="DS4" s="490"/>
      <c r="DT4" s="490"/>
      <c r="DU4" s="490"/>
      <c r="DV4" s="490"/>
      <c r="DW4" s="490"/>
      <c r="DX4" s="490"/>
      <c r="DY4" s="490"/>
      <c r="DZ4" s="490"/>
      <c r="EA4" s="490"/>
      <c r="EB4" s="490"/>
      <c r="EC4" s="490"/>
      <c r="ED4" s="490"/>
      <c r="EE4" s="490"/>
      <c r="EF4" s="490"/>
      <c r="EG4" s="490"/>
      <c r="EH4" s="490"/>
      <c r="EI4" s="490"/>
      <c r="EJ4" s="490"/>
      <c r="EK4" s="490"/>
      <c r="EL4" s="490"/>
      <c r="EM4" s="490"/>
      <c r="EN4" s="490"/>
      <c r="EO4" s="490"/>
      <c r="EP4" s="490"/>
      <c r="EQ4" s="490"/>
      <c r="ER4" s="490"/>
      <c r="ES4" s="490"/>
      <c r="ET4" s="490"/>
      <c r="EU4" s="490"/>
      <c r="EV4" s="490"/>
      <c r="EW4" s="490"/>
      <c r="EX4" s="490"/>
      <c r="EY4" s="490"/>
      <c r="EZ4" s="490"/>
      <c r="FA4" s="490"/>
      <c r="FB4" s="490"/>
      <c r="FC4" s="490"/>
      <c r="FD4" s="490"/>
      <c r="FE4" s="490"/>
      <c r="FF4" s="490"/>
      <c r="FG4" s="490"/>
      <c r="FH4" s="490"/>
      <c r="FI4" s="490"/>
      <c r="FJ4" s="490"/>
      <c r="FK4" s="490"/>
      <c r="FL4" s="490"/>
      <c r="FM4" s="490"/>
      <c r="FN4" s="490"/>
      <c r="FO4" s="490"/>
      <c r="FP4" s="490"/>
      <c r="FQ4" s="490"/>
      <c r="FR4" s="490"/>
      <c r="FS4" s="490"/>
      <c r="FT4" s="490"/>
      <c r="FU4" s="490"/>
      <c r="FV4" s="490"/>
      <c r="FW4" s="490"/>
      <c r="FX4" s="490"/>
      <c r="FY4" s="490"/>
      <c r="FZ4" s="490"/>
      <c r="GA4" s="490"/>
      <c r="GB4" s="490"/>
      <c r="GC4" s="490"/>
      <c r="GD4" s="490"/>
      <c r="GE4" s="490"/>
      <c r="GF4" s="490"/>
      <c r="GG4" s="490"/>
      <c r="GH4" s="490"/>
      <c r="GI4" s="490"/>
      <c r="GJ4" s="490"/>
      <c r="GK4" s="490"/>
      <c r="GL4" s="490"/>
      <c r="GM4" s="490"/>
      <c r="GN4" s="490"/>
      <c r="GO4" s="490"/>
      <c r="GP4" s="490"/>
      <c r="GQ4" s="490"/>
      <c r="GR4" s="490"/>
      <c r="GS4" s="490"/>
      <c r="GT4" s="490"/>
      <c r="GU4" s="490"/>
      <c r="GV4" s="490"/>
      <c r="GW4" s="490"/>
      <c r="GX4" s="490"/>
      <c r="GY4" s="490"/>
      <c r="GZ4" s="490"/>
      <c r="HA4" s="490"/>
      <c r="HB4" s="490"/>
      <c r="HC4" s="490"/>
      <c r="HD4" s="490"/>
      <c r="HE4" s="490"/>
      <c r="HF4" s="490"/>
      <c r="HG4" s="490"/>
      <c r="HH4" s="490"/>
      <c r="HI4" s="490"/>
      <c r="HJ4" s="490"/>
      <c r="HK4" s="490"/>
      <c r="HL4" s="490"/>
      <c r="HM4" s="490"/>
      <c r="HN4" s="490"/>
      <c r="HO4" s="490"/>
      <c r="HP4" s="490"/>
      <c r="HQ4" s="490"/>
      <c r="HR4" s="490"/>
      <c r="HS4" s="490"/>
      <c r="HT4" s="490"/>
      <c r="HU4" s="490"/>
      <c r="HV4" s="490"/>
      <c r="HW4" s="490"/>
      <c r="HX4" s="490"/>
      <c r="HY4" s="490"/>
      <c r="HZ4" s="490"/>
      <c r="IA4" s="490"/>
      <c r="IB4" s="490"/>
      <c r="IC4" s="490"/>
      <c r="ID4" s="490"/>
      <c r="IE4" s="490"/>
      <c r="IF4" s="490"/>
      <c r="IG4" s="490"/>
      <c r="IH4" s="490"/>
      <c r="II4" s="490"/>
      <c r="IJ4" s="490"/>
      <c r="IK4" s="490"/>
      <c r="IL4" s="490"/>
      <c r="IM4" s="490"/>
      <c r="IN4" s="490"/>
      <c r="IO4" s="490"/>
      <c r="IP4" s="490"/>
      <c r="IQ4" s="490"/>
      <c r="IR4" s="490"/>
      <c r="IS4" s="490"/>
      <c r="IT4" s="490"/>
    </row>
    <row r="5" spans="1:4" s="490" customFormat="1" ht="24.95" customHeight="1" x14ac:dyDescent="0.15">
      <c r="A5" s="668" t="s">
        <v>238</v>
      </c>
      <c r="B5" s="667">
        <v>273.0</v>
      </c>
      <c r="C5" s="667">
        <v>253.0</v>
      </c>
      <c r="D5" s="666">
        <f>C5/B5*100</f>
        <v>92.6739926739927</v>
      </c>
    </row>
    <row r="6" spans="1:4" s="490" customFormat="1" ht="24.95" customHeight="1" x14ac:dyDescent="0.15">
      <c r="A6" s="668" t="s">
        <v>239</v>
      </c>
      <c r="B6" s="667">
        <v>253817.0</v>
      </c>
      <c r="C6" s="667">
        <v>444879.0</v>
      </c>
      <c r="D6" s="666">
        <f>C6/B6*100</f>
        <v>175.275493761253</v>
      </c>
    </row>
    <row r="7" spans="1:4" s="490" customFormat="1" ht="24.95" customHeight="1" x14ac:dyDescent="0.15">
      <c r="A7" s="668" t="s">
        <v>240</v>
      </c>
      <c r="B7" s="667">
        <v>484.0</v>
      </c>
      <c r="C7" s="667">
        <v>9241.0</v>
      </c>
      <c r="D7" s="666">
        <f>C7/B7*100</f>
        <v>1909.29752066116</v>
      </c>
    </row>
    <row r="8" spans="1:4" s="490" customFormat="1" ht="24.95" customHeight="1" x14ac:dyDescent="0.15">
      <c r="A8" s="668" t="s">
        <v>241</v>
      </c>
      <c r="B8" s="667">
        <v>2931.0</v>
      </c>
      <c r="C8" s="667">
        <v>3872.0</v>
      </c>
      <c r="D8" s="666">
        <f>C8/B8*100</f>
        <v>132.105083589219</v>
      </c>
    </row>
    <row r="9" spans="1:4" s="490" customFormat="1" ht="24.95" customHeight="1" x14ac:dyDescent="0.15">
      <c r="A9" s="668" t="s">
        <v>242</v>
      </c>
      <c r="B9" s="667">
        <v>65000.0</v>
      </c>
      <c r="C9" s="739"/>
      <c r="D9" s="666">
        <f>C9/B9*100</f>
        <v>0</v>
      </c>
    </row>
    <row r="10" spans="1:4" s="490" customFormat="1" ht="24.95" customHeight="1" x14ac:dyDescent="0.15">
      <c r="A10" s="654" t="s">
        <v>243</v>
      </c>
      <c r="B10" s="665">
        <v>322505.0</v>
      </c>
      <c r="C10" s="665">
        <f>SUM(C5:C9)</f>
        <v>458245</v>
      </c>
      <c r="D10" s="664">
        <f>C10/B10*100</f>
        <v>142.089269933799</v>
      </c>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fitToHeight="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
  <sheetViews>
    <sheetView showGridLines="0" showZeros="0" zoomScaleNormal="100" topLeftCell="A1" workbookViewId="0">
      <selection activeCell="G9" activeCellId="0" sqref="G9"/>
    </sheetView>
  </sheetViews>
  <sheetFormatPr defaultRowHeight="11.25" defaultColWidth="6.714285714285714" x14ac:dyDescent="0.15"/>
  <cols>
    <col min="1" max="1" width="35.57142857142857" customWidth="1" style="592"/>
    <col min="2" max="4" width="15.571428571428571" customWidth="1" style="592"/>
    <col min="5" max="7" width="9.0" customWidth="1" style="592"/>
    <col min="8" max="8" width="5.571428571428571" customWidth="1" style="592"/>
    <col min="9" max="9" width="0.7142857142857143" customWidth="1" style="592"/>
    <col min="10" max="10" width="10.142857142857142" customWidth="1" style="592"/>
    <col min="11" max="11" width="5.857142857142857" customWidth="1" style="592"/>
    <col min="12" max="16384" width="6.714285714285714" style="592"/>
  </cols>
  <sheetData>
    <row r="1" spans="1:1" ht="19.5" customHeight="1" x14ac:dyDescent="0.15">
      <c r="A1" s="488" t="s">
        <v>244</v>
      </c>
    </row>
    <row r="2" spans="1:254" s="663" customFormat="1" ht="33.0" customHeight="1" x14ac:dyDescent="0.15">
      <c r="A2" s="662" t="s">
        <v>245</v>
      </c>
      <c r="B2" s="662"/>
      <c r="C2" s="662"/>
      <c r="D2" s="662"/>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09"/>
      <c r="AZ2" s="609"/>
      <c r="BA2" s="609"/>
      <c r="BB2" s="609"/>
      <c r="BC2" s="609"/>
      <c r="BD2" s="609"/>
      <c r="BE2" s="609"/>
      <c r="BF2" s="609"/>
      <c r="BG2" s="609"/>
      <c r="BH2" s="609"/>
      <c r="BI2" s="609"/>
      <c r="BJ2" s="609"/>
      <c r="BK2" s="609"/>
      <c r="BL2" s="609"/>
      <c r="BM2" s="609"/>
      <c r="BN2" s="609"/>
      <c r="BO2" s="609"/>
      <c r="BP2" s="609"/>
      <c r="BQ2" s="609"/>
      <c r="BR2" s="609"/>
      <c r="BS2" s="609"/>
      <c r="BT2" s="609"/>
      <c r="BU2" s="609"/>
      <c r="BV2" s="609"/>
      <c r="BW2" s="609"/>
      <c r="BX2" s="609"/>
      <c r="BY2" s="609"/>
      <c r="BZ2" s="609"/>
      <c r="CA2" s="609"/>
      <c r="CB2" s="609"/>
      <c r="CC2" s="609"/>
      <c r="CD2" s="609"/>
      <c r="CE2" s="609"/>
      <c r="CF2" s="609"/>
      <c r="CG2" s="609"/>
      <c r="CH2" s="609"/>
      <c r="CI2" s="609"/>
      <c r="CJ2" s="609"/>
      <c r="CK2" s="609"/>
      <c r="CL2" s="609"/>
      <c r="CM2" s="609"/>
      <c r="CN2" s="609"/>
      <c r="CO2" s="609"/>
      <c r="CP2" s="609"/>
      <c r="CQ2" s="609"/>
      <c r="CR2" s="609"/>
      <c r="CS2" s="609"/>
      <c r="CT2" s="609"/>
      <c r="CU2" s="609"/>
      <c r="CV2" s="609"/>
      <c r="CW2" s="609"/>
      <c r="CX2" s="609"/>
      <c r="CY2" s="609"/>
      <c r="CZ2" s="609"/>
      <c r="DA2" s="609"/>
      <c r="DB2" s="609"/>
      <c r="DC2" s="609"/>
      <c r="DD2" s="609"/>
      <c r="DE2" s="609"/>
      <c r="DF2" s="609"/>
      <c r="DG2" s="609"/>
      <c r="DH2" s="609"/>
      <c r="DI2" s="609"/>
      <c r="DJ2" s="609"/>
      <c r="DK2" s="609"/>
      <c r="DL2" s="609"/>
      <c r="DM2" s="609"/>
      <c r="DN2" s="609"/>
      <c r="DO2" s="609"/>
      <c r="DP2" s="609"/>
      <c r="DQ2" s="609"/>
      <c r="DR2" s="609"/>
      <c r="DS2" s="609"/>
      <c r="DT2" s="609"/>
      <c r="DU2" s="609"/>
      <c r="DV2" s="609"/>
      <c r="DW2" s="609"/>
      <c r="DX2" s="609"/>
      <c r="DY2" s="609"/>
      <c r="DZ2" s="609"/>
      <c r="EA2" s="609"/>
      <c r="EB2" s="609"/>
      <c r="EC2" s="609"/>
      <c r="ED2" s="609"/>
      <c r="EE2" s="609"/>
      <c r="EF2" s="609"/>
      <c r="EG2" s="609"/>
      <c r="EH2" s="609"/>
      <c r="EI2" s="609"/>
      <c r="EJ2" s="609"/>
      <c r="EK2" s="609"/>
      <c r="EL2" s="609"/>
      <c r="EM2" s="609"/>
      <c r="EN2" s="609"/>
      <c r="EO2" s="609"/>
      <c r="EP2" s="609"/>
      <c r="EQ2" s="609"/>
      <c r="ER2" s="609"/>
      <c r="ES2" s="609"/>
      <c r="ET2" s="609"/>
      <c r="EU2" s="609"/>
      <c r="EV2" s="609"/>
      <c r="EW2" s="609"/>
      <c r="EX2" s="609"/>
      <c r="EY2" s="609"/>
      <c r="EZ2" s="609"/>
      <c r="FA2" s="609"/>
      <c r="FB2" s="609"/>
      <c r="FC2" s="609"/>
      <c r="FD2" s="609"/>
      <c r="FE2" s="609"/>
      <c r="FF2" s="609"/>
      <c r="FG2" s="609"/>
      <c r="FH2" s="609"/>
      <c r="FI2" s="609"/>
      <c r="FJ2" s="609"/>
      <c r="FK2" s="609"/>
      <c r="FL2" s="609"/>
      <c r="FM2" s="609"/>
      <c r="FN2" s="609"/>
      <c r="FO2" s="609"/>
      <c r="FP2" s="609"/>
      <c r="FQ2" s="609"/>
      <c r="FR2" s="609"/>
      <c r="FS2" s="609"/>
      <c r="FT2" s="609"/>
      <c r="FU2" s="609"/>
      <c r="FV2" s="609"/>
      <c r="FW2" s="609"/>
      <c r="FX2" s="609"/>
      <c r="FY2" s="609"/>
      <c r="FZ2" s="609"/>
      <c r="GA2" s="609"/>
      <c r="GB2" s="609"/>
      <c r="GC2" s="609"/>
      <c r="GD2" s="609"/>
      <c r="GE2" s="609"/>
      <c r="GF2" s="609"/>
      <c r="GG2" s="609"/>
      <c r="GH2" s="609"/>
      <c r="GI2" s="609"/>
      <c r="GJ2" s="609"/>
      <c r="GK2" s="609"/>
      <c r="GL2" s="609"/>
      <c r="GM2" s="609"/>
      <c r="GN2" s="609"/>
      <c r="GO2" s="609"/>
      <c r="GP2" s="609"/>
      <c r="GQ2" s="609"/>
      <c r="GR2" s="609"/>
      <c r="GS2" s="609"/>
      <c r="GT2" s="609"/>
      <c r="GU2" s="609"/>
      <c r="GV2" s="609"/>
      <c r="GW2" s="609"/>
      <c r="GX2" s="609"/>
      <c r="GY2" s="609"/>
      <c r="GZ2" s="609"/>
      <c r="HA2" s="609"/>
      <c r="HB2" s="609"/>
      <c r="HC2" s="609"/>
      <c r="HD2" s="609"/>
      <c r="HE2" s="609"/>
      <c r="HF2" s="609"/>
      <c r="HG2" s="609"/>
      <c r="HH2" s="609"/>
      <c r="HI2" s="609"/>
      <c r="HJ2" s="609"/>
      <c r="HK2" s="609"/>
      <c r="HL2" s="609"/>
      <c r="HM2" s="609"/>
      <c r="HN2" s="609"/>
      <c r="HO2" s="609"/>
      <c r="HP2" s="609"/>
      <c r="HQ2" s="609"/>
      <c r="HR2" s="609"/>
      <c r="HS2" s="609"/>
      <c r="HT2" s="609"/>
      <c r="HU2" s="609"/>
      <c r="HV2" s="609"/>
      <c r="HW2" s="609"/>
      <c r="HX2" s="609"/>
      <c r="HY2" s="609"/>
      <c r="HZ2" s="609"/>
      <c r="IA2" s="609"/>
      <c r="IB2" s="609"/>
      <c r="IC2" s="609"/>
      <c r="ID2" s="609"/>
      <c r="IE2" s="609"/>
      <c r="IF2" s="609"/>
      <c r="IG2" s="609"/>
      <c r="IH2" s="609"/>
      <c r="II2" s="609"/>
      <c r="IJ2" s="609"/>
      <c r="IK2" s="609"/>
      <c r="IL2" s="609"/>
      <c r="IM2" s="609"/>
      <c r="IN2" s="609"/>
      <c r="IO2" s="609"/>
      <c r="IP2" s="609"/>
      <c r="IQ2" s="609"/>
      <c r="IR2" s="609"/>
      <c r="IS2" s="609"/>
      <c r="IT2" s="609"/>
    </row>
    <row r="3" spans="1:254" s="661" customFormat="1" ht="19.5" customHeight="1" x14ac:dyDescent="0.15">
      <c r="A3" s="660"/>
      <c r="B3" s="607"/>
      <c r="C3" s="607"/>
      <c r="D3" s="648"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490"/>
      <c r="BX3" s="490"/>
      <c r="BY3" s="490"/>
      <c r="BZ3" s="490"/>
      <c r="CA3" s="490"/>
      <c r="CB3" s="490"/>
      <c r="CC3" s="490"/>
      <c r="CD3" s="490"/>
      <c r="CE3" s="490"/>
      <c r="CF3" s="490"/>
      <c r="CG3" s="490"/>
      <c r="CH3" s="490"/>
      <c r="CI3" s="490"/>
      <c r="CJ3" s="490"/>
      <c r="CK3" s="490"/>
      <c r="CL3" s="490"/>
      <c r="CM3" s="490"/>
      <c r="CN3" s="490"/>
      <c r="CO3" s="490"/>
      <c r="CP3" s="490"/>
      <c r="CQ3" s="490"/>
      <c r="CR3" s="490"/>
      <c r="CS3" s="490"/>
      <c r="CT3" s="490"/>
      <c r="CU3" s="490"/>
      <c r="CV3" s="490"/>
      <c r="CW3" s="490"/>
      <c r="CX3" s="490"/>
      <c r="CY3" s="490"/>
      <c r="CZ3" s="490"/>
      <c r="DA3" s="490"/>
      <c r="DB3" s="490"/>
      <c r="DC3" s="490"/>
      <c r="DD3" s="490"/>
      <c r="DE3" s="490"/>
      <c r="DF3" s="490"/>
      <c r="DG3" s="490"/>
      <c r="DH3" s="490"/>
      <c r="DI3" s="490"/>
      <c r="DJ3" s="490"/>
      <c r="DK3" s="490"/>
      <c r="DL3" s="490"/>
      <c r="DM3" s="490"/>
      <c r="DN3" s="490"/>
      <c r="DO3" s="490"/>
      <c r="DP3" s="490"/>
      <c r="DQ3" s="490"/>
      <c r="DR3" s="490"/>
      <c r="DS3" s="490"/>
      <c r="DT3" s="490"/>
      <c r="DU3" s="490"/>
      <c r="DV3" s="490"/>
      <c r="DW3" s="490"/>
      <c r="DX3" s="490"/>
      <c r="DY3" s="490"/>
      <c r="DZ3" s="490"/>
      <c r="EA3" s="490"/>
      <c r="EB3" s="490"/>
      <c r="EC3" s="490"/>
      <c r="ED3" s="490"/>
      <c r="EE3" s="490"/>
      <c r="EF3" s="490"/>
      <c r="EG3" s="490"/>
      <c r="EH3" s="490"/>
      <c r="EI3" s="490"/>
      <c r="EJ3" s="490"/>
      <c r="EK3" s="490"/>
      <c r="EL3" s="490"/>
      <c r="EM3" s="490"/>
      <c r="EN3" s="490"/>
      <c r="EO3" s="490"/>
      <c r="EP3" s="490"/>
      <c r="EQ3" s="490"/>
      <c r="ER3" s="490"/>
      <c r="ES3" s="490"/>
      <c r="ET3" s="490"/>
      <c r="EU3" s="490"/>
      <c r="EV3" s="490"/>
      <c r="EW3" s="490"/>
      <c r="EX3" s="490"/>
      <c r="EY3" s="490"/>
      <c r="EZ3" s="490"/>
      <c r="FA3" s="490"/>
      <c r="FB3" s="490"/>
      <c r="FC3" s="490"/>
      <c r="FD3" s="490"/>
      <c r="FE3" s="490"/>
      <c r="FF3" s="490"/>
      <c r="FG3" s="490"/>
      <c r="FH3" s="490"/>
      <c r="FI3" s="490"/>
      <c r="FJ3" s="490"/>
      <c r="FK3" s="490"/>
      <c r="FL3" s="490"/>
      <c r="FM3" s="490"/>
      <c r="FN3" s="490"/>
      <c r="FO3" s="490"/>
      <c r="FP3" s="490"/>
      <c r="FQ3" s="490"/>
      <c r="FR3" s="490"/>
      <c r="FS3" s="490"/>
      <c r="FT3" s="490"/>
      <c r="FU3" s="490"/>
      <c r="FV3" s="490"/>
      <c r="FW3" s="490"/>
      <c r="FX3" s="490"/>
      <c r="FY3" s="490"/>
      <c r="FZ3" s="490"/>
      <c r="GA3" s="490"/>
      <c r="GB3" s="490"/>
      <c r="GC3" s="490"/>
      <c r="GD3" s="490"/>
      <c r="GE3" s="490"/>
      <c r="GF3" s="490"/>
      <c r="GG3" s="490"/>
      <c r="GH3" s="490"/>
      <c r="GI3" s="490"/>
      <c r="GJ3" s="490"/>
      <c r="GK3" s="490"/>
      <c r="GL3" s="490"/>
      <c r="GM3" s="490"/>
      <c r="GN3" s="490"/>
      <c r="GO3" s="490"/>
      <c r="GP3" s="490"/>
      <c r="GQ3" s="490"/>
      <c r="GR3" s="490"/>
      <c r="GS3" s="490"/>
      <c r="GT3" s="490"/>
      <c r="GU3" s="490"/>
      <c r="GV3" s="490"/>
      <c r="GW3" s="490"/>
      <c r="GX3" s="490"/>
      <c r="GY3" s="490"/>
      <c r="GZ3" s="490"/>
      <c r="HA3" s="490"/>
      <c r="HB3" s="490"/>
      <c r="HC3" s="490"/>
      <c r="HD3" s="490"/>
      <c r="HE3" s="490"/>
      <c r="HF3" s="490"/>
      <c r="HG3" s="490"/>
      <c r="HH3" s="490"/>
      <c r="HI3" s="490"/>
      <c r="HJ3" s="490"/>
      <c r="HK3" s="490"/>
      <c r="HL3" s="490"/>
      <c r="HM3" s="490"/>
      <c r="HN3" s="490"/>
      <c r="HO3" s="490"/>
      <c r="HP3" s="490"/>
      <c r="HQ3" s="490"/>
      <c r="HR3" s="490"/>
      <c r="HS3" s="490"/>
      <c r="HT3" s="490"/>
      <c r="HU3" s="490"/>
      <c r="HV3" s="490"/>
      <c r="HW3" s="490"/>
      <c r="HX3" s="490"/>
      <c r="HY3" s="490"/>
      <c r="HZ3" s="490"/>
      <c r="IA3" s="490"/>
      <c r="IB3" s="490"/>
      <c r="IC3" s="490"/>
      <c r="ID3" s="490"/>
      <c r="IE3" s="490"/>
      <c r="IF3" s="490"/>
      <c r="IG3" s="490"/>
      <c r="IH3" s="490"/>
      <c r="II3" s="490"/>
      <c r="IJ3" s="490"/>
      <c r="IK3" s="490"/>
      <c r="IL3" s="490"/>
      <c r="IM3" s="490"/>
      <c r="IN3" s="490"/>
      <c r="IO3" s="490"/>
      <c r="IP3" s="490"/>
      <c r="IQ3" s="490"/>
      <c r="IR3" s="490"/>
      <c r="IS3" s="490"/>
      <c r="IT3" s="490"/>
    </row>
    <row r="4" spans="1:254" s="659" customFormat="1" ht="50.1" customHeight="1" x14ac:dyDescent="0.15">
      <c r="A4" s="658" t="s">
        <v>74</v>
      </c>
      <c r="B4" s="698" t="s">
        <v>138</v>
      </c>
      <c r="C4" s="698" t="s">
        <v>139</v>
      </c>
      <c r="D4" s="636" t="s">
        <v>77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K4" s="490"/>
      <c r="CL4" s="490"/>
      <c r="CM4" s="490"/>
      <c r="CN4" s="490"/>
      <c r="CO4" s="490"/>
      <c r="CP4" s="490"/>
      <c r="CQ4" s="490"/>
      <c r="CR4" s="490"/>
      <c r="CS4" s="490"/>
      <c r="CT4" s="490"/>
      <c r="CU4" s="490"/>
      <c r="CV4" s="490"/>
      <c r="CW4" s="490"/>
      <c r="CX4" s="490"/>
      <c r="CY4" s="490"/>
      <c r="CZ4" s="490"/>
      <c r="DA4" s="490"/>
      <c r="DB4" s="490"/>
      <c r="DC4" s="490"/>
      <c r="DD4" s="490"/>
      <c r="DE4" s="490"/>
      <c r="DF4" s="490"/>
      <c r="DG4" s="490"/>
      <c r="DH4" s="490"/>
      <c r="DI4" s="490"/>
      <c r="DJ4" s="490"/>
      <c r="DK4" s="490"/>
      <c r="DL4" s="490"/>
      <c r="DM4" s="490"/>
      <c r="DN4" s="490"/>
      <c r="DO4" s="490"/>
      <c r="DP4" s="490"/>
      <c r="DQ4" s="490"/>
      <c r="DR4" s="490"/>
      <c r="DS4" s="490"/>
      <c r="DT4" s="490"/>
      <c r="DU4" s="490"/>
      <c r="DV4" s="490"/>
      <c r="DW4" s="490"/>
      <c r="DX4" s="490"/>
      <c r="DY4" s="490"/>
      <c r="DZ4" s="490"/>
      <c r="EA4" s="490"/>
      <c r="EB4" s="490"/>
      <c r="EC4" s="490"/>
      <c r="ED4" s="490"/>
      <c r="EE4" s="490"/>
      <c r="EF4" s="490"/>
      <c r="EG4" s="490"/>
      <c r="EH4" s="490"/>
      <c r="EI4" s="490"/>
      <c r="EJ4" s="490"/>
      <c r="EK4" s="490"/>
      <c r="EL4" s="490"/>
      <c r="EM4" s="490"/>
      <c r="EN4" s="490"/>
      <c r="EO4" s="490"/>
      <c r="EP4" s="490"/>
      <c r="EQ4" s="490"/>
      <c r="ER4" s="490"/>
      <c r="ES4" s="490"/>
      <c r="ET4" s="490"/>
      <c r="EU4" s="490"/>
      <c r="EV4" s="490"/>
      <c r="EW4" s="490"/>
      <c r="EX4" s="490"/>
      <c r="EY4" s="490"/>
      <c r="EZ4" s="490"/>
      <c r="FA4" s="490"/>
      <c r="FB4" s="490"/>
      <c r="FC4" s="490"/>
      <c r="FD4" s="490"/>
      <c r="FE4" s="490"/>
      <c r="FF4" s="490"/>
      <c r="FG4" s="490"/>
      <c r="FH4" s="490"/>
      <c r="FI4" s="490"/>
      <c r="FJ4" s="490"/>
      <c r="FK4" s="490"/>
      <c r="FL4" s="490"/>
      <c r="FM4" s="490"/>
      <c r="FN4" s="490"/>
      <c r="FO4" s="490"/>
      <c r="FP4" s="490"/>
      <c r="FQ4" s="490"/>
      <c r="FR4" s="490"/>
      <c r="FS4" s="490"/>
      <c r="FT4" s="490"/>
      <c r="FU4" s="490"/>
      <c r="FV4" s="490"/>
      <c r="FW4" s="490"/>
      <c r="FX4" s="490"/>
      <c r="FY4" s="490"/>
      <c r="FZ4" s="490"/>
      <c r="GA4" s="490"/>
      <c r="GB4" s="490"/>
      <c r="GC4" s="490"/>
      <c r="GD4" s="490"/>
      <c r="GE4" s="490"/>
      <c r="GF4" s="490"/>
      <c r="GG4" s="490"/>
      <c r="GH4" s="490"/>
      <c r="GI4" s="490"/>
      <c r="GJ4" s="490"/>
      <c r="GK4" s="490"/>
      <c r="GL4" s="490"/>
      <c r="GM4" s="490"/>
      <c r="GN4" s="490"/>
      <c r="GO4" s="490"/>
      <c r="GP4" s="490"/>
      <c r="GQ4" s="490"/>
      <c r="GR4" s="490"/>
      <c r="GS4" s="490"/>
      <c r="GT4" s="490"/>
      <c r="GU4" s="490"/>
      <c r="GV4" s="490"/>
      <c r="GW4" s="490"/>
      <c r="GX4" s="490"/>
      <c r="GY4" s="490"/>
      <c r="GZ4" s="490"/>
      <c r="HA4" s="490"/>
      <c r="HB4" s="490"/>
      <c r="HC4" s="490"/>
      <c r="HD4" s="490"/>
      <c r="HE4" s="490"/>
      <c r="HF4" s="490"/>
      <c r="HG4" s="490"/>
      <c r="HH4" s="490"/>
      <c r="HI4" s="490"/>
      <c r="HJ4" s="490"/>
      <c r="HK4" s="490"/>
      <c r="HL4" s="490"/>
      <c r="HM4" s="490"/>
      <c r="HN4" s="490"/>
      <c r="HO4" s="490"/>
      <c r="HP4" s="490"/>
      <c r="HQ4" s="490"/>
      <c r="HR4" s="490"/>
      <c r="HS4" s="490"/>
      <c r="HT4" s="490"/>
      <c r="HU4" s="490"/>
      <c r="HV4" s="490"/>
      <c r="HW4" s="490"/>
      <c r="HX4" s="490"/>
      <c r="HY4" s="490"/>
      <c r="HZ4" s="490"/>
      <c r="IA4" s="490"/>
      <c r="IB4" s="490"/>
      <c r="IC4" s="490"/>
      <c r="ID4" s="490"/>
      <c r="IE4" s="490"/>
      <c r="IF4" s="490"/>
      <c r="IG4" s="490"/>
      <c r="IH4" s="490"/>
      <c r="II4" s="490"/>
      <c r="IJ4" s="490"/>
      <c r="IK4" s="490"/>
      <c r="IL4" s="490"/>
      <c r="IM4" s="490"/>
      <c r="IN4" s="490"/>
      <c r="IO4" s="490"/>
      <c r="IP4" s="490"/>
      <c r="IQ4" s="490"/>
      <c r="IR4" s="490"/>
      <c r="IS4" s="490"/>
      <c r="IT4" s="490"/>
    </row>
    <row r="5" spans="1:4" s="490" customFormat="1" ht="38.25" customHeight="1" x14ac:dyDescent="0.15">
      <c r="A5" s="656" t="s">
        <v>246</v>
      </c>
      <c r="B5" s="657">
        <v>10.0</v>
      </c>
      <c r="C5" s="657">
        <v>10.0</v>
      </c>
      <c r="D5" s="738">
        <f>C5/B5*100</f>
        <v>100</v>
      </c>
    </row>
    <row r="6" spans="1:4" s="490" customFormat="1" ht="38.25" customHeight="1" x14ac:dyDescent="0.15">
      <c r="A6" s="656" t="s">
        <v>247</v>
      </c>
      <c r="B6" s="657">
        <v>50.0</v>
      </c>
      <c r="C6" s="657">
        <v>450.0</v>
      </c>
      <c r="D6" s="738">
        <f>C6/B6*100</f>
        <v>900</v>
      </c>
    </row>
    <row r="7" spans="1:4" s="490" customFormat="1" ht="38.25" customHeight="1" x14ac:dyDescent="0.15">
      <c r="A7" s="656" t="s">
        <v>248</v>
      </c>
      <c r="B7" s="657"/>
      <c r="C7" s="657">
        <v>8154.0</v>
      </c>
      <c r="D7" s="738"/>
    </row>
    <row r="8" spans="1:4" s="490" customFormat="1" ht="38.25" customHeight="1" x14ac:dyDescent="0.15">
      <c r="A8" s="656" t="s">
        <v>249</v>
      </c>
      <c r="B8" s="657">
        <v>5445.0</v>
      </c>
      <c r="C8" s="657"/>
      <c r="D8" s="738">
        <f>C8/B8*100</f>
        <v>0</v>
      </c>
    </row>
    <row r="9" spans="1:4" s="490" customFormat="1" ht="24.95" customHeight="1" x14ac:dyDescent="0.15">
      <c r="A9" s="654" t="s">
        <v>243</v>
      </c>
      <c r="B9" s="652">
        <v>5505.0</v>
      </c>
      <c r="C9" s="652">
        <f>SUM(C5:C8)</f>
        <v>8614</v>
      </c>
      <c r="D9" s="737">
        <f>C9/B9*100</f>
        <v>156.475930971844</v>
      </c>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fitToHeight="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
  <sheetViews>
    <sheetView showGridLines="0" showZeros="0" zoomScaleNormal="100" topLeftCell="A1" workbookViewId="0">
      <selection activeCell="D16" activeCellId="0" sqref="D16"/>
    </sheetView>
  </sheetViews>
  <sheetFormatPr defaultRowHeight="11.25" defaultColWidth="6.714285714285714" x14ac:dyDescent="0.15"/>
  <cols>
    <col min="1" max="1" width="35.57142857142857" customWidth="1" style="126"/>
    <col min="2" max="4" width="15.571428571428571" customWidth="1" style="126"/>
    <col min="5" max="11" width="9.0" customWidth="1" style="126"/>
    <col min="12" max="12" width="6.285714285714286" customWidth="1" style="126"/>
    <col min="13" max="49" width="9.0" customWidth="1" style="126"/>
    <col min="50" max="16384" width="6.714285714285714" style="126"/>
  </cols>
  <sheetData>
    <row r="1" spans="1:1" ht="19.5" customHeight="1" x14ac:dyDescent="0.15">
      <c r="A1" s="488" t="s">
        <v>250</v>
      </c>
    </row>
    <row r="2" spans="1:49" ht="34.5" customHeight="1" x14ac:dyDescent="0.15">
      <c r="A2" s="401" t="s">
        <v>251</v>
      </c>
      <c r="B2" s="401"/>
      <c r="C2" s="401"/>
      <c r="D2" s="401"/>
      <c r="E2" s="128"/>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c r="AW2" s="622"/>
    </row>
    <row r="3" spans="1:49" ht="19.5" customHeight="1" x14ac:dyDescent="0.15">
      <c r="A3" s="620"/>
      <c r="B3" s="621"/>
      <c r="C3" s="620" t="s">
        <v>72</v>
      </c>
      <c r="D3" s="190" t="s">
        <v>73</v>
      </c>
      <c r="E3" s="191"/>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c r="AV3" s="619"/>
      <c r="AW3" s="619"/>
    </row>
    <row r="4" spans="1:49" s="27" customFormat="1" ht="50.1" customHeight="1" x14ac:dyDescent="0.15">
      <c r="A4" s="133" t="s">
        <v>74</v>
      </c>
      <c r="B4" s="176" t="s">
        <v>75</v>
      </c>
      <c r="C4" s="176" t="s">
        <v>76</v>
      </c>
      <c r="D4" s="177" t="s">
        <v>77</v>
      </c>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0"/>
    </row>
    <row r="5" spans="1:49" s="27" customFormat="1" ht="24.95" customHeight="1" x14ac:dyDescent="0.15">
      <c r="A5" s="647" t="s">
        <v>78</v>
      </c>
      <c r="B5" s="291">
        <v>2369.0</v>
      </c>
      <c r="C5" s="291">
        <f>C6+C7</f>
        <v>3431</v>
      </c>
      <c r="D5" s="292">
        <f>C5/B5*100</f>
        <v>144.829041789785</v>
      </c>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0"/>
    </row>
    <row r="6" spans="1:49" s="27" customFormat="1" ht="24.95" customHeight="1" x14ac:dyDescent="0.15">
      <c r="A6" s="631" t="s">
        <v>252</v>
      </c>
      <c r="B6" s="294">
        <v>2369.0</v>
      </c>
      <c r="C6" s="294">
        <v>2858.0</v>
      </c>
      <c r="D6" s="295">
        <f>C6/B6*100</f>
        <v>120.641620937104</v>
      </c>
      <c r="E6" s="132"/>
      <c r="F6" s="132"/>
      <c r="G6" s="132"/>
      <c r="H6" s="132"/>
      <c r="I6" s="132"/>
      <c r="J6" s="132"/>
      <c r="K6" s="132"/>
      <c r="L6" s="615"/>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row>
    <row r="7" spans="1:4" ht="24.95" customHeight="1" x14ac:dyDescent="0.15">
      <c r="A7" s="631" t="s">
        <v>253</v>
      </c>
      <c r="B7" s="141"/>
      <c r="C7" s="294">
        <v>573.0</v>
      </c>
      <c r="D7" s="142"/>
    </row>
    <row r="8" spans="1:4" ht="24.95" customHeight="1" x14ac:dyDescent="0.15">
      <c r="A8" s="631" t="s">
        <v>254</v>
      </c>
      <c r="B8" s="141"/>
      <c r="C8" s="141"/>
      <c r="D8" s="142"/>
    </row>
    <row r="9" spans="1:4" ht="24.95" customHeight="1" x14ac:dyDescent="0.15">
      <c r="A9" s="627" t="s">
        <v>255</v>
      </c>
      <c r="B9" s="145"/>
      <c r="C9" s="145"/>
      <c r="D9" s="146"/>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
  <sheetViews>
    <sheetView showGridLines="0" showZeros="0" zoomScaleNormal="100" topLeftCell="A1" workbookViewId="0">
      <selection activeCell="D17" activeCellId="0" sqref="D17"/>
    </sheetView>
  </sheetViews>
  <sheetFormatPr defaultRowHeight="11.25" defaultColWidth="6.714285714285714" x14ac:dyDescent="0.15"/>
  <cols>
    <col min="1" max="1" width="35.57142857142857" customWidth="1" style="592"/>
    <col min="2" max="4" width="15.571428571428571" customWidth="1" style="592"/>
    <col min="5" max="45" width="9.0" customWidth="1" style="592"/>
    <col min="46" max="16384" width="6.714285714285714" style="592"/>
  </cols>
  <sheetData>
    <row r="1" spans="1:1" ht="19.5" customHeight="1" x14ac:dyDescent="0.15">
      <c r="A1" s="488" t="s">
        <v>256</v>
      </c>
    </row>
    <row r="2" spans="1:45" ht="31.5" customHeight="1" x14ac:dyDescent="0.15">
      <c r="A2" s="610" t="s">
        <v>257</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row>
    <row r="3" spans="1:45" s="488" customFormat="1" ht="19.5" customHeight="1" x14ac:dyDescent="0.15">
      <c r="A3" s="608"/>
      <c r="B3" s="607"/>
      <c r="C3" s="607"/>
      <c r="D3" s="606"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row>
    <row r="4" spans="1:45" s="488" customFormat="1" ht="50.1" customHeight="1" x14ac:dyDescent="0.15">
      <c r="A4" s="605" t="s">
        <v>74</v>
      </c>
      <c r="B4" s="637" t="s">
        <v>75</v>
      </c>
      <c r="C4" s="637" t="s">
        <v>76</v>
      </c>
      <c r="D4" s="636" t="s">
        <v>77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row>
    <row r="5" spans="1:4" s="488" customFormat="1" ht="24.95" customHeight="1" x14ac:dyDescent="0.15">
      <c r="A5" s="635" t="s">
        <v>103</v>
      </c>
      <c r="B5" s="735">
        <v>2009.0</v>
      </c>
      <c r="C5" s="735">
        <f>C6+C7</f>
        <v>3238</v>
      </c>
      <c r="D5" s="734">
        <f>C5/B5*100</f>
        <v>161.174713787954</v>
      </c>
    </row>
    <row r="6" spans="1:45" s="488" customFormat="1" ht="24.95" customHeight="1" x14ac:dyDescent="0.15">
      <c r="A6" s="631" t="s">
        <v>258</v>
      </c>
      <c r="B6" s="733">
        <v>707.0</v>
      </c>
      <c r="C6" s="732">
        <v>1638.0</v>
      </c>
      <c r="D6" s="731">
        <f>C6/B6*100</f>
        <v>231.683168316832</v>
      </c>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c r="AR6" s="490"/>
      <c r="AS6" s="490"/>
    </row>
    <row r="7" spans="1:45" s="488" customFormat="1" ht="24.95" customHeight="1" x14ac:dyDescent="0.15">
      <c r="A7" s="631" t="s">
        <v>259</v>
      </c>
      <c r="B7" s="733">
        <v>1302.0</v>
      </c>
      <c r="C7" s="732">
        <v>1600.0</v>
      </c>
      <c r="D7" s="731">
        <f>C7/B7*100</f>
        <v>122.887864823349</v>
      </c>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0"/>
      <c r="AR7" s="490"/>
      <c r="AS7" s="490"/>
    </row>
    <row r="8" spans="1:45" s="488" customFormat="1" ht="24.95" customHeight="1" x14ac:dyDescent="0.15">
      <c r="A8" s="631" t="s">
        <v>260</v>
      </c>
      <c r="B8" s="603"/>
      <c r="C8" s="602"/>
      <c r="D8" s="601"/>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c r="AR8" s="490"/>
      <c r="AS8" s="490"/>
    </row>
    <row r="9" spans="1:45" s="488" customFormat="1" ht="24.95" customHeight="1" x14ac:dyDescent="0.15">
      <c r="A9" s="627" t="s">
        <v>261</v>
      </c>
      <c r="B9" s="730"/>
      <c r="C9" s="729"/>
      <c r="D9" s="728"/>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7"/>
  <sheetViews>
    <sheetView showZeros="0" zoomScaleNormal="100" topLeftCell="A13" workbookViewId="0">
      <selection activeCell="G27" activeCellId="0" sqref="G27"/>
    </sheetView>
  </sheetViews>
  <sheetFormatPr defaultRowHeight="11.25" defaultColWidth="6.714285714285714" x14ac:dyDescent="0.15"/>
  <cols>
    <col min="1" max="1" width="33.57142857142857" customWidth="1" style="126"/>
    <col min="2" max="4" width="15.571428571428571" customWidth="1" style="126"/>
    <col min="5" max="10" width="9.0" customWidth="1" style="126"/>
    <col min="11" max="11" width="6.285714285714286" customWidth="1" style="126"/>
    <col min="12" max="48" width="9.0" customWidth="1" style="126"/>
    <col min="49" max="16384" width="6.714285714285714" style="126"/>
  </cols>
  <sheetData>
    <row r="1" spans="1:1" ht="19.5" customHeight="1" x14ac:dyDescent="0.15">
      <c r="A1" s="27" t="s">
        <v>70</v>
      </c>
    </row>
    <row r="2" spans="1:48" ht="34.5" customHeight="1" x14ac:dyDescent="0.15">
      <c r="A2" s="401" t="s">
        <v>71</v>
      </c>
      <c r="B2" s="401"/>
      <c r="C2" s="401"/>
      <c r="D2" s="401"/>
      <c r="E2" s="128"/>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row>
    <row r="3" spans="1:48" ht="19.5" customHeight="1" x14ac:dyDescent="0.15">
      <c r="A3" s="620"/>
      <c r="B3" s="621"/>
      <c r="C3" s="620" t="s">
        <v>72</v>
      </c>
      <c r="D3" s="190" t="s">
        <v>73</v>
      </c>
      <c r="E3" s="191"/>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c r="AV3" s="619"/>
    </row>
    <row r="4" spans="1:48" s="27" customFormat="1" ht="50.1" customHeight="1" x14ac:dyDescent="0.15">
      <c r="A4" s="133" t="s">
        <v>74</v>
      </c>
      <c r="B4" s="176" t="s">
        <v>75</v>
      </c>
      <c r="C4" s="176" t="s">
        <v>76</v>
      </c>
      <c r="D4" s="177" t="s">
        <v>77</v>
      </c>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0"/>
    </row>
    <row r="5" spans="1:48" s="27" customFormat="1" ht="24.95" customHeight="1" x14ac:dyDescent="0.15">
      <c r="A5" s="647" t="s">
        <v>78</v>
      </c>
      <c r="B5" s="756">
        <v>672409.0</v>
      </c>
      <c r="C5" s="756">
        <f>C6+C20</f>
        <v>702346</v>
      </c>
      <c r="D5" s="645">
        <f>C5/B5*100</f>
        <v>104.452200966971</v>
      </c>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0"/>
    </row>
    <row r="6" spans="1:48" s="27" customFormat="1" ht="24.95" customHeight="1" x14ac:dyDescent="0.15">
      <c r="A6" s="753" t="s">
        <v>79</v>
      </c>
      <c r="B6" s="752">
        <v>549774.0</v>
      </c>
      <c r="C6" s="752">
        <v>595734.0</v>
      </c>
      <c r="D6" s="644">
        <f>C6/B6*100</f>
        <v>108.35979875367</v>
      </c>
      <c r="E6" s="132"/>
      <c r="F6" s="132"/>
      <c r="G6" s="132"/>
      <c r="H6" s="132"/>
      <c r="I6" s="132"/>
      <c r="J6" s="132"/>
      <c r="K6" s="615"/>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row>
    <row r="7" spans="1:4" ht="24.95" customHeight="1" x14ac:dyDescent="0.15">
      <c r="A7" s="754" t="s">
        <v>80</v>
      </c>
      <c r="B7" s="752">
        <v>164900.0</v>
      </c>
      <c r="C7" s="752">
        <v>201740.0</v>
      </c>
      <c r="D7" s="644">
        <f>C7/B7*100</f>
        <v>122.340812613705</v>
      </c>
    </row>
    <row r="8" spans="1:4" ht="24.95" customHeight="1" x14ac:dyDescent="0.15">
      <c r="A8" s="754" t="s">
        <v>81</v>
      </c>
      <c r="B8" s="752">
        <v>92486.0</v>
      </c>
      <c r="C8" s="752">
        <v>108445.0</v>
      </c>
      <c r="D8" s="644">
        <f>C8/B8*100</f>
        <v>117.255584629025</v>
      </c>
    </row>
    <row r="9" spans="1:4" ht="24.95" customHeight="1" x14ac:dyDescent="0.15">
      <c r="A9" s="754" t="s">
        <v>82</v>
      </c>
      <c r="B9" s="752">
        <v>26992.0</v>
      </c>
      <c r="C9" s="752">
        <v>31278.0</v>
      </c>
      <c r="D9" s="644">
        <f>C9/B9*100</f>
        <v>115.878778897451</v>
      </c>
    </row>
    <row r="10" spans="1:4" ht="24.95" customHeight="1" x14ac:dyDescent="0.15">
      <c r="A10" s="754" t="s">
        <v>83</v>
      </c>
      <c r="B10" s="752">
        <v>13.0</v>
      </c>
      <c r="C10" s="752">
        <v>26.0</v>
      </c>
      <c r="D10" s="644">
        <f>C10/B10*100</f>
        <v>200</v>
      </c>
    </row>
    <row r="11" spans="1:4" ht="24.95" customHeight="1" x14ac:dyDescent="0.15">
      <c r="A11" s="754" t="s">
        <v>84</v>
      </c>
      <c r="B11" s="752">
        <v>30235.0</v>
      </c>
      <c r="C11" s="752">
        <v>37122.0</v>
      </c>
      <c r="D11" s="644">
        <f>C11/B11*100</f>
        <v>122.778237142385</v>
      </c>
    </row>
    <row r="12" spans="1:4" ht="24.95" customHeight="1" x14ac:dyDescent="0.15">
      <c r="A12" s="754" t="s">
        <v>85</v>
      </c>
      <c r="B12" s="752">
        <v>24734.0</v>
      </c>
      <c r="C12" s="752">
        <v>31143.0</v>
      </c>
      <c r="D12" s="644">
        <f>C12/B12*100</f>
        <v>125.911700493248</v>
      </c>
    </row>
    <row r="13" spans="1:4" ht="24.95" customHeight="1" x14ac:dyDescent="0.15">
      <c r="A13" s="754" t="s">
        <v>86</v>
      </c>
      <c r="B13" s="752">
        <v>28098.0</v>
      </c>
      <c r="C13" s="752">
        <v>37391.0</v>
      </c>
      <c r="D13" s="644">
        <f>C13/B13*100</f>
        <v>133.073528365008</v>
      </c>
    </row>
    <row r="14" spans="1:4" ht="24.95" customHeight="1" x14ac:dyDescent="0.15">
      <c r="A14" s="754" t="s">
        <v>87</v>
      </c>
      <c r="B14" s="752">
        <v>16010.0</v>
      </c>
      <c r="C14" s="752">
        <v>16809.0</v>
      </c>
      <c r="D14" s="644">
        <f>C14/B14*100</f>
        <v>104.990630855715</v>
      </c>
    </row>
    <row r="15" spans="1:4" ht="24.95" customHeight="1" x14ac:dyDescent="0.15">
      <c r="A15" s="754" t="s">
        <v>88</v>
      </c>
      <c r="B15" s="752">
        <v>69802.0</v>
      </c>
      <c r="C15" s="752">
        <v>36503.0</v>
      </c>
      <c r="D15" s="644">
        <f>C15/B15*100</f>
        <v>52.2950631787055</v>
      </c>
    </row>
    <row r="16" spans="1:4" ht="24.95" customHeight="1" x14ac:dyDescent="0.15">
      <c r="A16" s="754" t="s">
        <v>89</v>
      </c>
      <c r="B16" s="752">
        <v>55.0</v>
      </c>
      <c r="C16" s="752">
        <v>271.0</v>
      </c>
      <c r="D16" s="644">
        <f>C16/B16*100</f>
        <v>492.727272727273</v>
      </c>
    </row>
    <row r="17" spans="1:4" ht="24.95" customHeight="1" x14ac:dyDescent="0.15">
      <c r="A17" s="754" t="s">
        <v>90</v>
      </c>
      <c r="B17" s="752">
        <v>96068.0</v>
      </c>
      <c r="C17" s="752">
        <v>94875.0</v>
      </c>
      <c r="D17" s="644">
        <f>C17/B17*100</f>
        <v>98.7581712953325</v>
      </c>
    </row>
    <row r="18" spans="1:4" ht="24.95" customHeight="1" x14ac:dyDescent="0.15">
      <c r="A18" s="754" t="s">
        <v>91</v>
      </c>
      <c r="B18" s="752">
        <v>11.0</v>
      </c>
      <c r="C18" s="752">
        <v>21.0</v>
      </c>
      <c r="D18" s="644">
        <f>C18/B18*100</f>
        <v>190.909090909091</v>
      </c>
    </row>
    <row r="19" spans="1:4" ht="24.95" customHeight="1" x14ac:dyDescent="0.15">
      <c r="A19" s="754" t="s">
        <v>92</v>
      </c>
      <c r="B19" s="752">
        <v>370.0</v>
      </c>
      <c r="C19" s="752">
        <v>110.0</v>
      </c>
      <c r="D19" s="644">
        <f>C19/B19*100</f>
        <v>29.7297297297297</v>
      </c>
    </row>
    <row r="20" spans="1:4" ht="24.95" customHeight="1" x14ac:dyDescent="0.15">
      <c r="A20" s="753" t="s">
        <v>93</v>
      </c>
      <c r="B20" s="714">
        <v>122635.0</v>
      </c>
      <c r="C20" s="752">
        <v>106612.0</v>
      </c>
      <c r="D20" s="644">
        <f>C20/B20*100</f>
        <v>86.9343988257838</v>
      </c>
    </row>
    <row r="21" spans="1:4" ht="24.95" customHeight="1" x14ac:dyDescent="0.15">
      <c r="A21" s="631" t="s">
        <v>94</v>
      </c>
      <c r="B21" s="714">
        <v>30995.0</v>
      </c>
      <c r="C21" s="752">
        <v>37507.0</v>
      </c>
      <c r="D21" s="644">
        <f>C21/B21*100</f>
        <v>121.009840296822</v>
      </c>
    </row>
    <row r="22" spans="1:4" ht="24.95" customHeight="1" x14ac:dyDescent="0.15">
      <c r="A22" s="631" t="s">
        <v>95</v>
      </c>
      <c r="B22" s="714">
        <v>1405.0</v>
      </c>
      <c r="C22" s="752">
        <v>1627.0</v>
      </c>
      <c r="D22" s="644">
        <f>C22/B22*100</f>
        <v>115.800711743772</v>
      </c>
    </row>
    <row r="23" spans="1:4" ht="24.95" customHeight="1" x14ac:dyDescent="0.15">
      <c r="A23" s="631" t="s">
        <v>96</v>
      </c>
      <c r="B23" s="714">
        <v>16655.0</v>
      </c>
      <c r="C23" s="752">
        <v>15311.0</v>
      </c>
      <c r="D23" s="644">
        <f>C23/B23*100</f>
        <v>91.9303512458721</v>
      </c>
    </row>
    <row r="24" spans="1:4" ht="24.95" customHeight="1" x14ac:dyDescent="0.15">
      <c r="A24" s="631" t="s">
        <v>97</v>
      </c>
      <c r="B24" s="714">
        <v>70304.0</v>
      </c>
      <c r="C24" s="752">
        <v>52117.0</v>
      </c>
      <c r="D24" s="644">
        <f>C24/B24*100</f>
        <v>74.1309171597633</v>
      </c>
    </row>
    <row r="25" spans="1:4" ht="24.95" customHeight="1" x14ac:dyDescent="0.15">
      <c r="A25" s="631" t="s">
        <v>98</v>
      </c>
      <c r="B25" s="714"/>
      <c r="C25" s="752"/>
      <c r="D25" s="644"/>
    </row>
    <row r="26" spans="1:4" ht="24.95" customHeight="1" x14ac:dyDescent="0.15">
      <c r="A26" s="627" t="s">
        <v>99</v>
      </c>
      <c r="B26" s="712">
        <v>3276.0</v>
      </c>
      <c r="C26" s="750">
        <v>50.0</v>
      </c>
      <c r="D26" s="758">
        <f>C26/B26*100</f>
        <v>1.52625152625153</v>
      </c>
    </row>
    <row r="27" spans="1:4" ht="23.0" customHeight="1" x14ac:dyDescent="0.15">
      <c r="A27" s="757" t="s">
        <v>100</v>
      </c>
      <c r="B27" s="757"/>
      <c r="C27" s="757"/>
      <c r="D27" s="757"/>
    </row>
  </sheetData>
  <sheetProtection formatCells="0" formatColumns="0" formatRows="0"/>
  <mergeCells count="2">
    <mergeCell ref="A2:D2"/>
    <mergeCell ref="A27:D27"/>
  </mergeCells>
  <phoneticPr fontId="0" type="noConversion"/>
  <printOptions horizontalCentered="1"/>
  <pageMargins left="0.707550452450129" right="0.707550452450129" top="0.747823152016467" bottom="0.747823152016467" header="0.3138496650485542" footer="0.3138496650485542"/>
  <pageSetup paperSize="9" fitToHeight="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0"/>
  <sheetViews>
    <sheetView showGridLines="0" showZeros="0" zoomScaleNormal="100" topLeftCell="A1" workbookViewId="0">
      <selection activeCell="A4" activeCellId="0" sqref="A4:D9"/>
    </sheetView>
  </sheetViews>
  <sheetFormatPr defaultRowHeight="11.25" defaultColWidth="6.714285714285714" x14ac:dyDescent="0.15"/>
  <cols>
    <col min="1" max="1" width="35.57142857142857" customWidth="1" style="592"/>
    <col min="2" max="4" width="15.571428571428571" customWidth="1" style="592"/>
    <col min="5" max="6" width="9.0" customWidth="1" style="592"/>
    <col min="7" max="10" width="6.0" customWidth="1" style="592"/>
    <col min="11" max="11" width="9.0" customWidth="1" style="592"/>
    <col min="12" max="12" width="6.285714285714286" customWidth="1" style="592"/>
    <col min="13" max="49" width="9.0" customWidth="1" style="592"/>
    <col min="50" max="16384" width="6.714285714285714" style="592"/>
  </cols>
  <sheetData>
    <row r="1" spans="1:1" ht="19.5" customHeight="1" x14ac:dyDescent="0.15">
      <c r="A1" s="488" t="s">
        <v>262</v>
      </c>
    </row>
    <row r="2" spans="1:49" ht="26.25" customHeight="1" x14ac:dyDescent="0.15">
      <c r="A2" s="610" t="s">
        <v>263</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row>
    <row r="3" spans="1:49" ht="19.5" customHeight="1" x14ac:dyDescent="0.15">
      <c r="A3" s="608"/>
      <c r="B3" s="607"/>
      <c r="C3" s="608" t="s">
        <v>72</v>
      </c>
      <c r="D3" s="648" t="s">
        <v>73</v>
      </c>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row>
    <row r="4" spans="1:49" s="488" customFormat="1" ht="50.1" customHeight="1" x14ac:dyDescent="0.15">
      <c r="A4" s="605" t="s">
        <v>74</v>
      </c>
      <c r="B4" s="637" t="s">
        <v>75</v>
      </c>
      <c r="C4" s="637" t="s">
        <v>76</v>
      </c>
      <c r="D4" s="636" t="s">
        <v>77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607"/>
    </row>
    <row r="5" spans="1:49" s="27" customFormat="1" ht="24.95" customHeight="1" x14ac:dyDescent="0.15">
      <c r="A5" s="647" t="s">
        <v>264</v>
      </c>
      <c r="B5" s="291">
        <v>2369.0</v>
      </c>
      <c r="C5" s="291">
        <f>C6+C7</f>
        <v>3431</v>
      </c>
      <c r="D5" s="292">
        <f>C5/B5*100</f>
        <v>144.829041789785</v>
      </c>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0"/>
    </row>
    <row r="6" spans="1:49" s="27" customFormat="1" ht="24.95" customHeight="1" x14ac:dyDescent="0.15">
      <c r="A6" s="631" t="s">
        <v>252</v>
      </c>
      <c r="B6" s="294">
        <v>2369.0</v>
      </c>
      <c r="C6" s="294">
        <v>2858.0</v>
      </c>
      <c r="D6" s="295">
        <f>C6/B6*100</f>
        <v>120.641620937104</v>
      </c>
      <c r="E6" s="132"/>
      <c r="F6" s="132"/>
      <c r="G6" s="132"/>
      <c r="H6" s="132"/>
      <c r="I6" s="132"/>
      <c r="J6" s="132"/>
      <c r="K6" s="132"/>
      <c r="L6" s="615"/>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row>
    <row r="7" spans="1:4" s="126" customFormat="1" ht="24.95" customHeight="1" x14ac:dyDescent="0.15">
      <c r="A7" s="631" t="s">
        <v>253</v>
      </c>
      <c r="B7" s="141"/>
      <c r="C7" s="294">
        <v>573.0</v>
      </c>
      <c r="D7" s="142"/>
    </row>
    <row r="8" spans="1:4" s="126" customFormat="1" ht="24.95" customHeight="1" x14ac:dyDescent="0.15">
      <c r="A8" s="631" t="s">
        <v>254</v>
      </c>
      <c r="B8" s="141"/>
      <c r="C8" s="141"/>
      <c r="D8" s="142"/>
    </row>
    <row r="9" spans="1:4" s="126" customFormat="1" ht="24.95" customHeight="1" x14ac:dyDescent="0.15">
      <c r="A9" s="627" t="s">
        <v>255</v>
      </c>
      <c r="B9" s="145"/>
      <c r="C9" s="145"/>
      <c r="D9" s="146"/>
    </row>
    <row r="10" spans="1:4" ht="38.25" customHeight="1" x14ac:dyDescent="0.15">
      <c r="A10" s="736" t="s">
        <v>265</v>
      </c>
      <c r="B10" s="736"/>
      <c r="C10" s="736"/>
      <c r="D10" s="736"/>
    </row>
  </sheetData>
  <sheetProtection formatCells="0" formatColumns="0" formatRows="0"/>
  <mergeCells count="2">
    <mergeCell ref="A2:D2"/>
    <mergeCell ref="A10:D10"/>
  </mergeCells>
  <phoneticPr fontId="0" type="noConversion"/>
  <printOptions horizontalCentered="1"/>
  <pageMargins left="0.707550452450129" right="0.707550452450129" top="0.5499312258142186" bottom="0.3541223880812878" header="0.3138496650485542" footer="0.3138496650485542"/>
  <pageSetup paperSize="9"/>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
  <sheetViews>
    <sheetView showGridLines="0" showZeros="0" zoomScaleNormal="100" topLeftCell="A1" workbookViewId="0">
      <selection activeCell="D17" activeCellId="0" sqref="D17"/>
    </sheetView>
  </sheetViews>
  <sheetFormatPr defaultRowHeight="11.25" defaultColWidth="6.714285714285714" x14ac:dyDescent="0.15"/>
  <cols>
    <col min="1" max="1" width="35.57142857142857" customWidth="1" style="592"/>
    <col min="2" max="4" width="15.571428571428571" customWidth="1" style="592"/>
    <col min="5" max="45" width="9.0" customWidth="1" style="592"/>
    <col min="46" max="16384" width="6.714285714285714" style="592"/>
  </cols>
  <sheetData>
    <row r="1" spans="1:1" ht="19.5" customHeight="1" x14ac:dyDescent="0.15">
      <c r="A1" s="488" t="s">
        <v>268</v>
      </c>
    </row>
    <row r="2" spans="1:45" ht="30.75" customHeight="1" x14ac:dyDescent="0.15">
      <c r="A2" s="610" t="s">
        <v>269</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row>
    <row r="3" spans="1:45" s="488" customFormat="1" ht="19.5" customHeight="1" x14ac:dyDescent="0.15">
      <c r="A3" s="608"/>
      <c r="B3" s="607"/>
      <c r="C3" s="607"/>
      <c r="D3" s="606"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row>
    <row r="4" spans="1:45" s="488" customFormat="1" ht="50.1" customHeight="1" x14ac:dyDescent="0.15">
      <c r="A4" s="605" t="s">
        <v>74</v>
      </c>
      <c r="B4" s="637" t="s">
        <v>75</v>
      </c>
      <c r="C4" s="637" t="s">
        <v>76</v>
      </c>
      <c r="D4" s="636" t="s">
        <v>77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row>
    <row r="5" spans="1:4" s="488" customFormat="1" ht="24.95" customHeight="1" x14ac:dyDescent="0.15">
      <c r="A5" s="635" t="s">
        <v>270</v>
      </c>
      <c r="B5" s="735">
        <v>1615.0</v>
      </c>
      <c r="C5" s="735">
        <f>C6+C7</f>
        <v>3238</v>
      </c>
      <c r="D5" s="734">
        <f>C5/B5*100</f>
        <v>200.495356037152</v>
      </c>
    </row>
    <row r="6" spans="1:45" s="488" customFormat="1" ht="24.95" customHeight="1" x14ac:dyDescent="0.15">
      <c r="A6" s="631" t="s">
        <v>258</v>
      </c>
      <c r="B6" s="733">
        <v>313.0</v>
      </c>
      <c r="C6" s="732">
        <v>1638.0</v>
      </c>
      <c r="D6" s="731">
        <f>C6/B6*100</f>
        <v>523.32268370607</v>
      </c>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c r="AR6" s="490"/>
      <c r="AS6" s="490"/>
    </row>
    <row r="7" spans="1:45" s="488" customFormat="1" ht="24.95" customHeight="1" x14ac:dyDescent="0.15">
      <c r="A7" s="631" t="s">
        <v>259</v>
      </c>
      <c r="B7" s="733">
        <v>1302.0</v>
      </c>
      <c r="C7" s="732">
        <v>1600.0</v>
      </c>
      <c r="D7" s="731">
        <f>C7/B7*100</f>
        <v>122.887864823349</v>
      </c>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0"/>
      <c r="AR7" s="490"/>
      <c r="AS7" s="490"/>
    </row>
    <row r="8" spans="1:45" s="488" customFormat="1" ht="24.95" customHeight="1" x14ac:dyDescent="0.15">
      <c r="A8" s="631" t="s">
        <v>260</v>
      </c>
      <c r="B8" s="603"/>
      <c r="D8" s="601"/>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c r="AR8" s="490"/>
      <c r="AS8" s="490"/>
    </row>
    <row r="9" spans="1:45" s="488" customFormat="1" ht="24.95" customHeight="1" x14ac:dyDescent="0.15">
      <c r="A9" s="627" t="s">
        <v>261</v>
      </c>
      <c r="B9" s="730"/>
      <c r="C9" s="729"/>
      <c r="D9" s="728"/>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row>
  </sheetData>
  <sheetProtection formatCells="0" formatColumns="0" formatRows="0"/>
  <mergeCells count="1">
    <mergeCell ref="A2:D2"/>
  </mergeCells>
  <phoneticPr fontId="0" type="noConversion"/>
  <printOptions horizontalCentered="1"/>
  <pageMargins left="0.707550452450129" right="0.707550452450129" top="0.747823152016467" bottom="0.5499312258142186" header="0.3138496650485542" footer="0.3138496650485542"/>
  <pageSetup paperSize="9"/>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8"/>
  <sheetViews>
    <sheetView showGridLines="0" showZeros="0" zoomScale="70" zoomScaleNormal="70" topLeftCell="A4" workbookViewId="0">
      <selection activeCell="A4" activeCellId="0" sqref="A4:D37"/>
    </sheetView>
  </sheetViews>
  <sheetFormatPr defaultRowHeight="11.25" defaultColWidth="6.714285714285714" x14ac:dyDescent="0.15"/>
  <cols>
    <col min="1" max="1" width="38.285714285714285" customWidth="1" style="126"/>
    <col min="2" max="4" width="15.571428571428571" customWidth="1" style="126"/>
    <col min="5" max="11" width="9.0" customWidth="1" style="126"/>
    <col min="12" max="12" width="6.285714285714286" customWidth="1" style="126"/>
    <col min="13" max="49" width="9.0" customWidth="1" style="126"/>
    <col min="50" max="16384" width="6.714285714285714" style="126"/>
  </cols>
  <sheetData>
    <row r="1" spans="1:1" ht="19.5" customHeight="1" x14ac:dyDescent="0.15">
      <c r="A1" s="488" t="s">
        <v>273</v>
      </c>
    </row>
    <row r="2" spans="1:49" ht="34.5" customHeight="1" x14ac:dyDescent="0.15">
      <c r="A2" s="401" t="s">
        <v>274</v>
      </c>
      <c r="B2" s="401"/>
      <c r="C2" s="401"/>
      <c r="D2" s="401"/>
      <c r="E2" s="128"/>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c r="AW2" s="622"/>
    </row>
    <row r="3" spans="1:49" ht="19.5" customHeight="1" x14ac:dyDescent="0.15">
      <c r="A3" s="620"/>
      <c r="B3" s="621"/>
      <c r="C3" s="620" t="s">
        <v>72</v>
      </c>
      <c r="D3" s="190" t="s">
        <v>73</v>
      </c>
      <c r="E3" s="191"/>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c r="AV3" s="619"/>
      <c r="AW3" s="619"/>
    </row>
    <row r="4" spans="1:49" s="27" customFormat="1" ht="50.1" customHeight="1" x14ac:dyDescent="0.15">
      <c r="A4" s="133" t="s">
        <v>74</v>
      </c>
      <c r="B4" s="176" t="s">
        <v>75</v>
      </c>
      <c r="C4" s="176" t="s">
        <v>76</v>
      </c>
      <c r="D4" s="177" t="s">
        <v>77</v>
      </c>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0"/>
    </row>
    <row r="5" spans="1:49" s="27" customFormat="1" ht="20.1" customHeight="1" x14ac:dyDescent="0.15">
      <c r="A5" s="600" t="s">
        <v>275</v>
      </c>
      <c r="B5" s="726"/>
      <c r="C5" s="726"/>
      <c r="D5" s="618"/>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0"/>
    </row>
    <row r="6" spans="1:49" s="27" customFormat="1" ht="20.1" customHeight="1" x14ac:dyDescent="0.15">
      <c r="A6" s="612" t="s">
        <v>276</v>
      </c>
      <c r="B6" s="725"/>
      <c r="C6" s="725"/>
      <c r="D6" s="616"/>
      <c r="E6" s="132"/>
      <c r="F6" s="132"/>
      <c r="G6" s="132"/>
      <c r="H6" s="132"/>
      <c r="I6" s="132"/>
      <c r="J6" s="132"/>
      <c r="K6" s="132"/>
      <c r="L6" s="615"/>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row>
    <row r="7" spans="1:49" s="27" customFormat="1" ht="20.1" customHeight="1" x14ac:dyDescent="0.15">
      <c r="A7" s="612" t="s">
        <v>277</v>
      </c>
      <c r="B7" s="725"/>
      <c r="C7" s="725"/>
      <c r="D7" s="616"/>
      <c r="E7" s="132"/>
      <c r="F7" s="132"/>
      <c r="G7" s="132"/>
      <c r="H7" s="132"/>
      <c r="I7" s="132"/>
      <c r="J7" s="132"/>
      <c r="K7" s="132"/>
      <c r="L7" s="615"/>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row>
    <row r="8" spans="1:49" s="27" customFormat="1" ht="20.1" customHeight="1" x14ac:dyDescent="0.15">
      <c r="A8" s="612" t="s">
        <v>278</v>
      </c>
      <c r="B8" s="725"/>
      <c r="C8" s="725"/>
      <c r="D8" s="616"/>
      <c r="E8" s="132"/>
      <c r="F8" s="132"/>
      <c r="G8" s="132"/>
      <c r="H8" s="132"/>
      <c r="I8" s="132"/>
      <c r="J8" s="132"/>
      <c r="K8" s="132"/>
      <c r="L8" s="615"/>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row>
    <row r="9" spans="1:49" s="27" customFormat="1" ht="20.1" customHeight="1" x14ac:dyDescent="0.15">
      <c r="A9" s="617" t="s">
        <v>279</v>
      </c>
      <c r="B9" s="726"/>
      <c r="C9" s="726"/>
      <c r="D9" s="616"/>
      <c r="E9" s="132"/>
      <c r="F9" s="132"/>
      <c r="G9" s="132"/>
      <c r="H9" s="132"/>
      <c r="I9" s="132"/>
      <c r="J9" s="132"/>
      <c r="K9" s="132"/>
      <c r="L9" s="615"/>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row>
    <row r="10" spans="1:4" ht="20.1" customHeight="1" x14ac:dyDescent="0.15">
      <c r="A10" s="612" t="s">
        <v>276</v>
      </c>
      <c r="B10" s="725"/>
      <c r="C10" s="725"/>
      <c r="D10" s="142"/>
    </row>
    <row r="11" spans="1:4" ht="20.1" customHeight="1" x14ac:dyDescent="0.15">
      <c r="A11" s="612" t="s">
        <v>277</v>
      </c>
      <c r="B11" s="725"/>
      <c r="C11" s="725"/>
      <c r="D11" s="142"/>
    </row>
    <row r="12" spans="1:4" ht="20.1" customHeight="1" x14ac:dyDescent="0.15">
      <c r="A12" s="612" t="s">
        <v>278</v>
      </c>
      <c r="B12" s="725"/>
      <c r="C12" s="725"/>
      <c r="D12" s="142"/>
    </row>
    <row r="13" spans="1:4" ht="20.1" customHeight="1" x14ac:dyDescent="0.15">
      <c r="A13" s="600" t="s">
        <v>280</v>
      </c>
      <c r="B13" s="726"/>
      <c r="C13" s="726"/>
      <c r="D13" s="142"/>
    </row>
    <row r="14" spans="1:4" ht="20.1" customHeight="1" x14ac:dyDescent="0.15">
      <c r="A14" s="612" t="s">
        <v>276</v>
      </c>
      <c r="B14" s="725"/>
      <c r="C14" s="725"/>
      <c r="D14" s="142"/>
    </row>
    <row r="15" spans="1:4" ht="20.1" customHeight="1" x14ac:dyDescent="0.15">
      <c r="A15" s="612" t="s">
        <v>277</v>
      </c>
      <c r="B15" s="725"/>
      <c r="C15" s="725"/>
      <c r="D15" s="142"/>
    </row>
    <row r="16" spans="1:4" ht="20.1" customHeight="1" x14ac:dyDescent="0.15">
      <c r="A16" s="612" t="s">
        <v>278</v>
      </c>
      <c r="B16" s="725"/>
      <c r="C16" s="725"/>
      <c r="D16" s="142"/>
    </row>
    <row r="17" spans="1:4" ht="20.1" customHeight="1" x14ac:dyDescent="0.15">
      <c r="A17" s="600" t="s">
        <v>281</v>
      </c>
      <c r="B17" s="726"/>
      <c r="C17" s="726"/>
      <c r="D17" s="142"/>
    </row>
    <row r="18" spans="1:4" ht="20.1" customHeight="1" x14ac:dyDescent="0.15">
      <c r="A18" s="612" t="s">
        <v>276</v>
      </c>
      <c r="B18" s="725"/>
      <c r="C18" s="725"/>
      <c r="D18" s="142"/>
    </row>
    <row r="19" spans="1:4" ht="20.1" customHeight="1" x14ac:dyDescent="0.15">
      <c r="A19" s="612" t="s">
        <v>277</v>
      </c>
      <c r="B19" s="725"/>
      <c r="C19" s="725"/>
      <c r="D19" s="142"/>
    </row>
    <row r="20" spans="1:4" ht="20.1" customHeight="1" x14ac:dyDescent="0.15">
      <c r="A20" s="612" t="s">
        <v>278</v>
      </c>
      <c r="B20" s="725"/>
      <c r="C20" s="725"/>
      <c r="D20" s="142"/>
    </row>
    <row r="21" spans="1:4" ht="20.1" customHeight="1" x14ac:dyDescent="0.15">
      <c r="A21" s="600" t="s">
        <v>282</v>
      </c>
      <c r="B21" s="726"/>
      <c r="C21" s="726"/>
      <c r="D21" s="142"/>
    </row>
    <row r="22" spans="1:4" ht="20.1" customHeight="1" x14ac:dyDescent="0.15">
      <c r="A22" s="612" t="s">
        <v>276</v>
      </c>
      <c r="B22" s="725"/>
      <c r="C22" s="725"/>
      <c r="D22" s="142"/>
    </row>
    <row r="23" spans="1:4" ht="20.1" customHeight="1" x14ac:dyDescent="0.15">
      <c r="A23" s="612" t="s">
        <v>277</v>
      </c>
      <c r="B23" s="725"/>
      <c r="C23" s="725"/>
      <c r="D23" s="142"/>
    </row>
    <row r="24" spans="1:4" ht="20.1" customHeight="1" x14ac:dyDescent="0.15">
      <c r="A24" s="612" t="s">
        <v>278</v>
      </c>
      <c r="B24" s="725"/>
      <c r="C24" s="725"/>
      <c r="D24" s="142"/>
    </row>
    <row r="25" spans="1:4" ht="20.1" customHeight="1" x14ac:dyDescent="0.15">
      <c r="A25" s="600" t="s">
        <v>283</v>
      </c>
      <c r="B25" s="726"/>
      <c r="C25" s="726"/>
      <c r="D25" s="142"/>
    </row>
    <row r="26" spans="1:4" ht="20.1" customHeight="1" x14ac:dyDescent="0.15">
      <c r="A26" s="612" t="s">
        <v>276</v>
      </c>
      <c r="B26" s="725"/>
      <c r="C26" s="725"/>
      <c r="D26" s="142"/>
    </row>
    <row r="27" spans="1:4" ht="20.1" customHeight="1" x14ac:dyDescent="0.15">
      <c r="A27" s="612" t="s">
        <v>277</v>
      </c>
      <c r="B27" s="725"/>
      <c r="C27" s="725"/>
      <c r="D27" s="142"/>
    </row>
    <row r="28" spans="1:4" ht="20.1" customHeight="1" x14ac:dyDescent="0.15">
      <c r="A28" s="612" t="s">
        <v>278</v>
      </c>
      <c r="B28" s="725"/>
      <c r="C28" s="725"/>
      <c r="D28" s="142"/>
    </row>
    <row r="29" spans="1:4" ht="20.1" customHeight="1" x14ac:dyDescent="0.15">
      <c r="A29" s="600" t="s">
        <v>284</v>
      </c>
      <c r="B29" s="726"/>
      <c r="C29" s="726"/>
      <c r="D29" s="142"/>
    </row>
    <row r="30" spans="1:4" ht="20.1" customHeight="1" x14ac:dyDescent="0.15">
      <c r="A30" s="612" t="s">
        <v>276</v>
      </c>
      <c r="B30" s="725"/>
      <c r="C30" s="725"/>
      <c r="D30" s="142"/>
    </row>
    <row r="31" spans="1:4" ht="20.1" customHeight="1" x14ac:dyDescent="0.15">
      <c r="A31" s="612" t="s">
        <v>277</v>
      </c>
      <c r="B31" s="725"/>
      <c r="C31" s="725"/>
      <c r="D31" s="142"/>
    </row>
    <row r="32" spans="1:4" ht="20.1" customHeight="1" x14ac:dyDescent="0.15">
      <c r="A32" s="612" t="s">
        <v>278</v>
      </c>
      <c r="B32" s="725"/>
      <c r="C32" s="725"/>
      <c r="D32" s="142"/>
    </row>
    <row r="33" spans="1:4" ht="20.1" customHeight="1" x14ac:dyDescent="0.15">
      <c r="A33" s="599"/>
      <c r="B33" s="727"/>
      <c r="C33" s="727"/>
      <c r="D33" s="142"/>
    </row>
    <row r="34" spans="1:4" ht="20.1" customHeight="1" x14ac:dyDescent="0.15">
      <c r="A34" s="598" t="s">
        <v>285</v>
      </c>
      <c r="B34" s="726"/>
      <c r="C34" s="726"/>
      <c r="D34" s="142"/>
    </row>
    <row r="35" spans="1:4" ht="20.1" customHeight="1" x14ac:dyDescent="0.15">
      <c r="A35" s="612" t="s">
        <v>276</v>
      </c>
      <c r="B35" s="725"/>
      <c r="C35" s="725"/>
      <c r="D35" s="142"/>
    </row>
    <row r="36" spans="1:4" ht="20.1" customHeight="1" x14ac:dyDescent="0.15">
      <c r="A36" s="612" t="s">
        <v>277</v>
      </c>
      <c r="B36" s="725"/>
      <c r="C36" s="725"/>
      <c r="D36" s="142"/>
    </row>
    <row r="37" spans="1:4" ht="20.1" customHeight="1" x14ac:dyDescent="0.15">
      <c r="A37" s="611" t="s">
        <v>278</v>
      </c>
      <c r="B37" s="724"/>
      <c r="C37" s="724"/>
      <c r="D37" s="146"/>
    </row>
    <row r="38" spans="1:1" ht="24.95" customHeight="1" x14ac:dyDescent="0.15">
      <c r="A38" s="27" t="s">
        <v>286</v>
      </c>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1"/>
  <sheetViews>
    <sheetView showGridLines="0" showZeros="0" zoomScaleNormal="100" topLeftCell="A10" workbookViewId="0">
      <selection activeCell="A4" activeCellId="0" sqref="A4:D21"/>
    </sheetView>
  </sheetViews>
  <sheetFormatPr defaultRowHeight="11.25" defaultColWidth="6.714285714285714" x14ac:dyDescent="0.15"/>
  <cols>
    <col min="1" max="1" width="38.142857142857146" customWidth="1" style="592"/>
    <col min="2" max="4" width="15.571428571428571" customWidth="1" style="592"/>
    <col min="5" max="45" width="9.0" customWidth="1" style="592"/>
    <col min="46" max="16384" width="6.714285714285714" style="592"/>
  </cols>
  <sheetData>
    <row r="1" spans="1:1" ht="19.5" customHeight="1" x14ac:dyDescent="0.15">
      <c r="A1" s="488" t="s">
        <v>287</v>
      </c>
    </row>
    <row r="2" spans="1:45" ht="31.5" customHeight="1" x14ac:dyDescent="0.15">
      <c r="A2" s="610" t="s">
        <v>288</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row>
    <row r="3" spans="1:45" s="488" customFormat="1" ht="19.5" customHeight="1" x14ac:dyDescent="0.15">
      <c r="A3" s="608"/>
      <c r="B3" s="607"/>
      <c r="C3" s="607"/>
      <c r="D3" s="606"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row>
    <row r="4" spans="1:45" s="488" customFormat="1" ht="50.1" customHeight="1" x14ac:dyDescent="0.15">
      <c r="A4" s="605" t="s">
        <v>74</v>
      </c>
      <c r="B4" s="637" t="s">
        <v>75</v>
      </c>
      <c r="C4" s="637" t="s">
        <v>76</v>
      </c>
      <c r="D4" s="636" t="s">
        <v>77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row>
    <row r="5" spans="1:4" s="488" customFormat="1" ht="24.95" customHeight="1" x14ac:dyDescent="0.15">
      <c r="A5" s="600" t="s">
        <v>289</v>
      </c>
      <c r="B5" s="602"/>
      <c r="C5" s="602"/>
      <c r="D5" s="601"/>
    </row>
    <row r="6" spans="1:45" s="488" customFormat="1" ht="24.95" customHeight="1" x14ac:dyDescent="0.15">
      <c r="A6" s="599" t="s">
        <v>290</v>
      </c>
      <c r="B6" s="603"/>
      <c r="C6" s="602"/>
      <c r="D6" s="601"/>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c r="AR6" s="490"/>
      <c r="AS6" s="490"/>
    </row>
    <row r="7" spans="1:45" s="488" customFormat="1" ht="24.95" customHeight="1" x14ac:dyDescent="0.15">
      <c r="A7" s="600" t="s">
        <v>291</v>
      </c>
      <c r="B7" s="603"/>
      <c r="C7" s="602"/>
      <c r="D7" s="601"/>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0"/>
      <c r="AR7" s="490"/>
      <c r="AS7" s="490"/>
    </row>
    <row r="8" spans="1:45" s="488" customFormat="1" ht="24.95" customHeight="1" x14ac:dyDescent="0.15">
      <c r="A8" s="599" t="s">
        <v>290</v>
      </c>
      <c r="B8" s="603"/>
      <c r="C8" s="602"/>
      <c r="D8" s="601"/>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c r="AR8" s="490"/>
      <c r="AS8" s="490"/>
    </row>
    <row r="9" spans="1:45" s="488" customFormat="1" ht="24.95" customHeight="1" x14ac:dyDescent="0.15">
      <c r="A9" s="600" t="s">
        <v>292</v>
      </c>
      <c r="B9" s="603"/>
      <c r="C9" s="602"/>
      <c r="D9" s="601"/>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row>
    <row r="10" spans="1:4" ht="24.95" customHeight="1" x14ac:dyDescent="0.15">
      <c r="A10" s="599" t="s">
        <v>290</v>
      </c>
      <c r="B10" s="597"/>
      <c r="C10" s="597"/>
      <c r="D10" s="596"/>
    </row>
    <row r="11" spans="1:4" ht="24.95" customHeight="1" x14ac:dyDescent="0.15">
      <c r="A11" s="600" t="s">
        <v>293</v>
      </c>
      <c r="B11" s="597"/>
      <c r="C11" s="597"/>
      <c r="D11" s="596"/>
    </row>
    <row r="12" spans="1:4" ht="24.95" customHeight="1" x14ac:dyDescent="0.15">
      <c r="A12" s="599" t="s">
        <v>294</v>
      </c>
      <c r="B12" s="597"/>
      <c r="C12" s="597"/>
      <c r="D12" s="596"/>
    </row>
    <row r="13" spans="1:4" ht="24.95" customHeight="1" x14ac:dyDescent="0.15">
      <c r="A13" s="600" t="s">
        <v>295</v>
      </c>
      <c r="B13" s="597"/>
      <c r="C13" s="597"/>
      <c r="D13" s="596"/>
    </row>
    <row r="14" spans="1:4" ht="24.95" customHeight="1" x14ac:dyDescent="0.15">
      <c r="A14" s="599" t="s">
        <v>294</v>
      </c>
      <c r="B14" s="597"/>
      <c r="C14" s="597"/>
      <c r="D14" s="596"/>
    </row>
    <row r="15" spans="1:4" ht="24.95" customHeight="1" x14ac:dyDescent="0.15">
      <c r="A15" s="600" t="s">
        <v>296</v>
      </c>
      <c r="B15" s="597"/>
      <c r="C15" s="597"/>
      <c r="D15" s="596"/>
    </row>
    <row r="16" spans="1:4" ht="24.95" customHeight="1" x14ac:dyDescent="0.15">
      <c r="A16" s="599" t="s">
        <v>297</v>
      </c>
      <c r="B16" s="597"/>
      <c r="C16" s="597"/>
      <c r="D16" s="596"/>
    </row>
    <row r="17" spans="1:4" ht="24.95" customHeight="1" x14ac:dyDescent="0.15">
      <c r="A17" s="600" t="s">
        <v>298</v>
      </c>
      <c r="B17" s="597"/>
      <c r="C17" s="597"/>
      <c r="D17" s="596"/>
    </row>
    <row r="18" spans="1:4" ht="24.95" customHeight="1" x14ac:dyDescent="0.15">
      <c r="A18" s="599" t="s">
        <v>299</v>
      </c>
      <c r="B18" s="597"/>
      <c r="C18" s="597"/>
      <c r="D18" s="596"/>
    </row>
    <row r="19" spans="1:4" ht="24.95" customHeight="1" x14ac:dyDescent="0.15">
      <c r="A19" s="599"/>
      <c r="B19" s="597"/>
      <c r="C19" s="597"/>
      <c r="D19" s="596"/>
    </row>
    <row r="20" spans="1:4" ht="24.95" customHeight="1" x14ac:dyDescent="0.15">
      <c r="A20" s="598" t="s">
        <v>300</v>
      </c>
      <c r="B20" s="597"/>
      <c r="C20" s="597"/>
      <c r="D20" s="596"/>
    </row>
    <row r="21" spans="1:4" ht="24.95" customHeight="1" x14ac:dyDescent="0.15">
      <c r="A21" s="595" t="s">
        <v>301</v>
      </c>
      <c r="B21" s="594"/>
      <c r="C21" s="594"/>
      <c r="D21" s="593"/>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6"/>
  <sheetViews>
    <sheetView showGridLines="0" showZeros="0" zoomScale="70" zoomScaleNormal="70" topLeftCell="A1" workbookViewId="0">
      <selection activeCell="M15" activeCellId="0" sqref="M15"/>
    </sheetView>
  </sheetViews>
  <sheetFormatPr defaultRowHeight="11.25" defaultColWidth="6.714285714285714" x14ac:dyDescent="0.15"/>
  <cols>
    <col min="1" max="1" width="35.57142857142857" customWidth="1" style="126"/>
    <col min="2" max="4" width="15.571428571428571" customWidth="1" style="126"/>
    <col min="5" max="11" width="9.0" customWidth="1" style="126"/>
    <col min="12" max="12" width="6.285714285714286" customWidth="1" style="126"/>
    <col min="13" max="49" width="9.0" customWidth="1" style="126"/>
    <col min="50" max="16384" width="6.714285714285714" style="126"/>
  </cols>
  <sheetData>
    <row r="1" spans="1:1" ht="19.5" customHeight="1" x14ac:dyDescent="0.15">
      <c r="A1" s="488" t="s">
        <v>304</v>
      </c>
    </row>
    <row r="2" spans="1:49" ht="34.5" customHeight="1" x14ac:dyDescent="0.15">
      <c r="A2" s="401" t="s">
        <v>305</v>
      </c>
      <c r="B2" s="401"/>
      <c r="C2" s="401"/>
      <c r="D2" s="401"/>
      <c r="E2" s="128"/>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c r="AW2" s="622"/>
    </row>
    <row r="3" spans="1:49" ht="19.5" customHeight="1" x14ac:dyDescent="0.15">
      <c r="A3" s="620"/>
      <c r="B3" s="621"/>
      <c r="C3" s="620" t="s">
        <v>72</v>
      </c>
      <c r="D3" s="190" t="s">
        <v>73</v>
      </c>
      <c r="E3" s="191"/>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c r="AV3" s="619"/>
      <c r="AW3" s="619"/>
    </row>
    <row r="4" spans="1:49" s="27" customFormat="1" ht="50.1" customHeight="1" x14ac:dyDescent="0.15">
      <c r="A4" s="133" t="s">
        <v>74</v>
      </c>
      <c r="B4" s="176" t="s">
        <v>76</v>
      </c>
      <c r="C4" s="176" t="s">
        <v>306</v>
      </c>
      <c r="D4" s="177" t="s">
        <v>307</v>
      </c>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0"/>
    </row>
    <row r="5" spans="1:49" s="27" customFormat="1" ht="24.95" customHeight="1" x14ac:dyDescent="0.15">
      <c r="A5" s="647" t="s">
        <v>78</v>
      </c>
      <c r="B5" s="719">
        <v>702346.0</v>
      </c>
      <c r="C5" s="719">
        <f>C6+C20</f>
        <v>729386</v>
      </c>
      <c r="D5" s="718">
        <f>C5/B5*100</f>
        <v>103.849954296031</v>
      </c>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0"/>
    </row>
    <row r="6" spans="1:49" s="27" customFormat="1" ht="24.95" customHeight="1" x14ac:dyDescent="0.15">
      <c r="A6" s="716" t="s">
        <v>79</v>
      </c>
      <c r="B6" s="717">
        <v>595734.0</v>
      </c>
      <c r="C6" s="717">
        <f>SUM(C7:C19)</f>
        <v>629386</v>
      </c>
      <c r="D6" s="715">
        <f>C6/B6*100</f>
        <v>105.648829846878</v>
      </c>
      <c r="E6" s="132"/>
      <c r="F6" s="132"/>
      <c r="G6" s="132"/>
      <c r="H6" s="132"/>
      <c r="I6" s="132"/>
      <c r="J6" s="132"/>
      <c r="K6" s="132"/>
      <c r="L6" s="615"/>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row>
    <row r="7" spans="1:4" ht="24.95" customHeight="1" x14ac:dyDescent="0.15">
      <c r="A7" s="631" t="s">
        <v>80</v>
      </c>
      <c r="B7" s="714">
        <v>201740.0</v>
      </c>
      <c r="C7" s="714">
        <v>219178.0</v>
      </c>
      <c r="D7" s="715">
        <f>C7/B7*100</f>
        <v>108.643798949142</v>
      </c>
    </row>
    <row r="8" spans="1:4" ht="24.95" customHeight="1" x14ac:dyDescent="0.15">
      <c r="A8" s="631" t="s">
        <v>81</v>
      </c>
      <c r="B8" s="714">
        <v>108445.0</v>
      </c>
      <c r="C8" s="714">
        <v>118898.0</v>
      </c>
      <c r="D8" s="715">
        <f>C8/B8*100</f>
        <v>109.638987505187</v>
      </c>
    </row>
    <row r="9" spans="1:4" ht="24.95" customHeight="1" x14ac:dyDescent="0.15">
      <c r="A9" s="631" t="s">
        <v>82</v>
      </c>
      <c r="B9" s="714">
        <v>31278.0</v>
      </c>
      <c r="C9" s="714">
        <v>33600.0</v>
      </c>
      <c r="D9" s="715">
        <f>C9/B9*100</f>
        <v>107.423748321504</v>
      </c>
    </row>
    <row r="10" spans="1:4" ht="24.95" customHeight="1" x14ac:dyDescent="0.15">
      <c r="A10" s="631" t="s">
        <v>83</v>
      </c>
      <c r="B10" s="714">
        <v>26.0</v>
      </c>
      <c r="C10" s="714">
        <v>31.0</v>
      </c>
      <c r="D10" s="715">
        <f>C10/B10*100</f>
        <v>119.230769230769</v>
      </c>
    </row>
    <row r="11" spans="1:4" ht="24.95" customHeight="1" x14ac:dyDescent="0.15">
      <c r="A11" s="631" t="s">
        <v>84</v>
      </c>
      <c r="B11" s="714">
        <v>37122.0</v>
      </c>
      <c r="C11" s="714">
        <v>39900.0</v>
      </c>
      <c r="D11" s="715">
        <f>C11/B11*100</f>
        <v>107.483433004687</v>
      </c>
    </row>
    <row r="12" spans="1:4" ht="24.95" customHeight="1" x14ac:dyDescent="0.15">
      <c r="A12" s="631" t="s">
        <v>85</v>
      </c>
      <c r="B12" s="714">
        <v>31143.0</v>
      </c>
      <c r="C12" s="714">
        <v>32865.0</v>
      </c>
      <c r="D12" s="715">
        <f>C12/B12*100</f>
        <v>105.529332434255</v>
      </c>
    </row>
    <row r="13" spans="1:4" ht="24.95" customHeight="1" x14ac:dyDescent="0.15">
      <c r="A13" s="631" t="s">
        <v>86</v>
      </c>
      <c r="B13" s="714">
        <v>37391.0</v>
      </c>
      <c r="C13" s="714">
        <v>39900.0</v>
      </c>
      <c r="D13" s="715">
        <f>C13/B13*100</f>
        <v>106.71017089674</v>
      </c>
    </row>
    <row r="14" spans="1:4" ht="24.95" customHeight="1" x14ac:dyDescent="0.15">
      <c r="A14" s="631" t="s">
        <v>87</v>
      </c>
      <c r="B14" s="714">
        <v>16809.0</v>
      </c>
      <c r="C14" s="714">
        <v>17850.0</v>
      </c>
      <c r="D14" s="715">
        <f>C14/B14*100</f>
        <v>106.193110833482</v>
      </c>
    </row>
    <row r="15" spans="1:4" ht="24.95" customHeight="1" x14ac:dyDescent="0.15">
      <c r="A15" s="631" t="s">
        <v>88</v>
      </c>
      <c r="B15" s="714">
        <v>36503.0</v>
      </c>
      <c r="C15" s="714">
        <v>26458.0</v>
      </c>
      <c r="D15" s="715">
        <f>C15/B15*100</f>
        <v>72.4817138317399</v>
      </c>
    </row>
    <row r="16" spans="1:4" ht="24.95" customHeight="1" x14ac:dyDescent="0.15">
      <c r="A16" s="631" t="s">
        <v>89</v>
      </c>
      <c r="B16" s="714">
        <v>271.0</v>
      </c>
      <c r="C16" s="714">
        <v>285.0</v>
      </c>
      <c r="D16" s="715">
        <f>C16/B16*100</f>
        <v>105.166051660517</v>
      </c>
    </row>
    <row r="17" spans="1:4" ht="24.95" customHeight="1" x14ac:dyDescent="0.15">
      <c r="A17" s="631" t="s">
        <v>90</v>
      </c>
      <c r="B17" s="714">
        <v>94875.0</v>
      </c>
      <c r="C17" s="714">
        <v>100275.0</v>
      </c>
      <c r="D17" s="715">
        <f>C17/B17*100</f>
        <v>105.691699604743</v>
      </c>
    </row>
    <row r="18" spans="1:4" ht="24.95" customHeight="1" x14ac:dyDescent="0.15">
      <c r="A18" s="631" t="s">
        <v>91</v>
      </c>
      <c r="B18" s="714">
        <v>21.0</v>
      </c>
      <c r="C18" s="714">
        <v>30.0</v>
      </c>
      <c r="D18" s="715">
        <f>C18/B18*100</f>
        <v>142.857142857143</v>
      </c>
    </row>
    <row r="19" spans="1:4" ht="24.95" customHeight="1" x14ac:dyDescent="0.15">
      <c r="A19" s="631" t="s">
        <v>92</v>
      </c>
      <c r="B19" s="714">
        <v>110.0</v>
      </c>
      <c r="C19" s="714">
        <v>116.0</v>
      </c>
      <c r="D19" s="715">
        <f>C19/B19*100</f>
        <v>105.454545454545</v>
      </c>
    </row>
    <row r="20" spans="1:4" ht="24.95" customHeight="1" x14ac:dyDescent="0.15">
      <c r="A20" s="716" t="s">
        <v>93</v>
      </c>
      <c r="B20" s="714">
        <v>106612.0</v>
      </c>
      <c r="C20" s="714">
        <f>SUM(C21:C24)</f>
        <v>100000</v>
      </c>
      <c r="D20" s="715">
        <f>C20/B20*100</f>
        <v>93.7980715116497</v>
      </c>
    </row>
    <row r="21" spans="1:4" ht="24.95" customHeight="1" x14ac:dyDescent="0.15">
      <c r="A21" s="631" t="s">
        <v>94</v>
      </c>
      <c r="B21" s="714">
        <v>37507.0</v>
      </c>
      <c r="C21" s="714">
        <v>37900.0</v>
      </c>
      <c r="D21" s="715">
        <f>C21/B21*100</f>
        <v>101.047804409843</v>
      </c>
    </row>
    <row r="22" spans="1:4" ht="24.95" customHeight="1" x14ac:dyDescent="0.15">
      <c r="A22" s="631" t="s">
        <v>95</v>
      </c>
      <c r="B22" s="714">
        <v>1627.0</v>
      </c>
      <c r="C22" s="714">
        <v>1500.0</v>
      </c>
      <c r="D22" s="715">
        <f>C22/B22*100</f>
        <v>92.1942224953903</v>
      </c>
    </row>
    <row r="23" spans="1:4" ht="24.95" customHeight="1" x14ac:dyDescent="0.15">
      <c r="A23" s="631" t="s">
        <v>96</v>
      </c>
      <c r="B23" s="714">
        <v>15311.0</v>
      </c>
      <c r="C23" s="714">
        <v>16000.0</v>
      </c>
      <c r="D23" s="715">
        <f>C23/B23*100</f>
        <v>104.50003265626</v>
      </c>
    </row>
    <row r="24" spans="1:4" ht="24.95" customHeight="1" x14ac:dyDescent="0.15">
      <c r="A24" s="631" t="s">
        <v>97</v>
      </c>
      <c r="B24" s="714">
        <v>52117.0</v>
      </c>
      <c r="C24" s="714">
        <v>44600.0</v>
      </c>
      <c r="D24" s="715">
        <f>C24/B24*100</f>
        <v>85.5766832319589</v>
      </c>
    </row>
    <row r="25" spans="1:4" ht="24.95" customHeight="1" x14ac:dyDescent="0.15">
      <c r="A25" s="631" t="s">
        <v>98</v>
      </c>
      <c r="B25" s="720"/>
      <c r="C25" s="642"/>
      <c r="D25" s="713"/>
    </row>
    <row r="26" spans="1:4" ht="24.95" customHeight="1" x14ac:dyDescent="0.15">
      <c r="A26" s="627" t="s">
        <v>99</v>
      </c>
      <c r="B26" s="712">
        <v>50.0</v>
      </c>
      <c r="C26" s="640"/>
      <c r="D26" s="711">
        <f>C26/B26</f>
        <v>0</v>
      </c>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1"/>
  <sheetViews>
    <sheetView showGridLines="0" showZeros="0" zoomScale="70" zoomScaleNormal="70" topLeftCell="A1" workbookViewId="0">
      <selection activeCell="I13" activeCellId="0" sqref="I13"/>
    </sheetView>
  </sheetViews>
  <sheetFormatPr defaultRowHeight="11.25" defaultColWidth="6.714285714285714" x14ac:dyDescent="0.15"/>
  <cols>
    <col min="1" max="1" width="35.57142857142857" customWidth="1" style="592"/>
    <col min="2" max="4" width="15.571428571428571" customWidth="1" style="592"/>
    <col min="5" max="45" width="9.0" customWidth="1" style="592"/>
    <col min="46" max="16384" width="6.714285714285714" style="592"/>
  </cols>
  <sheetData>
    <row r="1" spans="1:1" ht="19.5" customHeight="1" x14ac:dyDescent="0.15">
      <c r="A1" s="488" t="s">
        <v>308</v>
      </c>
    </row>
    <row r="2" spans="1:45" ht="31.5" customHeight="1" x14ac:dyDescent="0.15">
      <c r="A2" s="610" t="s">
        <v>309</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row>
    <row r="3" spans="1:45" s="488" customFormat="1" ht="19.5" customHeight="1" x14ac:dyDescent="0.15">
      <c r="A3" s="608"/>
      <c r="B3" s="607"/>
      <c r="C3" s="607"/>
      <c r="D3" s="606"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row>
    <row r="4" spans="1:45" s="488" customFormat="1" ht="50.1" customHeight="1" x14ac:dyDescent="0.15">
      <c r="A4" s="605" t="s">
        <v>74</v>
      </c>
      <c r="B4" s="637" t="s">
        <v>310</v>
      </c>
      <c r="C4" s="637" t="s">
        <v>306</v>
      </c>
      <c r="D4" s="636" t="s">
        <v>311</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row>
    <row r="5" spans="1:4" s="488" customFormat="1" ht="24.95" customHeight="1" x14ac:dyDescent="0.15">
      <c r="A5" s="635" t="s">
        <v>103</v>
      </c>
      <c r="B5" s="634">
        <f>SUM(B6:B30)</f>
        <v>1045372</v>
      </c>
      <c r="C5" s="634">
        <f>SUM(C6:C30)</f>
        <v>1050290</v>
      </c>
      <c r="D5" s="633">
        <f>C5/B5*100</f>
        <v>100.470454536758</v>
      </c>
    </row>
    <row r="6" spans="1:45" s="488" customFormat="1" ht="24.95" customHeight="1" x14ac:dyDescent="0.15">
      <c r="A6" s="631" t="s">
        <v>104</v>
      </c>
      <c r="B6" s="632">
        <v>92847.0</v>
      </c>
      <c r="C6" s="632">
        <v>90720.0</v>
      </c>
      <c r="D6" s="707">
        <f>C6/B6*100</f>
        <v>97.709134382371</v>
      </c>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c r="AR6" s="490"/>
      <c r="AS6" s="490"/>
    </row>
    <row r="7" spans="1:45" s="488" customFormat="1" ht="24.95" customHeight="1" x14ac:dyDescent="0.15">
      <c r="A7" s="631" t="s">
        <v>105</v>
      </c>
      <c r="B7" s="632"/>
      <c r="C7" s="632"/>
      <c r="D7" s="707"/>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0"/>
      <c r="AR7" s="490"/>
      <c r="AS7" s="490"/>
    </row>
    <row r="8" spans="1:45" s="488" customFormat="1" ht="24.95" customHeight="1" x14ac:dyDescent="0.15">
      <c r="A8" s="631" t="s">
        <v>106</v>
      </c>
      <c r="B8" s="632">
        <v>854.0</v>
      </c>
      <c r="C8" s="632">
        <v>861.0</v>
      </c>
      <c r="D8" s="707">
        <f>C8/B8*100</f>
        <v>100.819672131148</v>
      </c>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c r="AR8" s="490"/>
      <c r="AS8" s="490"/>
    </row>
    <row r="9" spans="1:45" s="488" customFormat="1" ht="24.95" customHeight="1" x14ac:dyDescent="0.15">
      <c r="A9" s="631" t="s">
        <v>107</v>
      </c>
      <c r="B9" s="632">
        <v>81597.0</v>
      </c>
      <c r="C9" s="632">
        <v>91753.0</v>
      </c>
      <c r="D9" s="707">
        <f>C9/B9*100</f>
        <v>112.446536024609</v>
      </c>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row>
    <row r="10" spans="1:45" s="488" customFormat="1" ht="24.95" customHeight="1" x14ac:dyDescent="0.15">
      <c r="A10" s="631" t="s">
        <v>108</v>
      </c>
      <c r="B10" s="632">
        <v>147902.0</v>
      </c>
      <c r="C10" s="632">
        <v>225338.0</v>
      </c>
      <c r="D10" s="707">
        <f>C10/B10*100</f>
        <v>152.356289975795</v>
      </c>
      <c r="E10" s="490"/>
      <c r="F10" s="490"/>
      <c r="G10" s="490"/>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0"/>
      <c r="AQ10" s="490"/>
      <c r="AR10" s="490"/>
      <c r="AS10" s="490"/>
    </row>
    <row r="11" spans="1:45" s="488" customFormat="1" ht="24.95" customHeight="1" x14ac:dyDescent="0.15">
      <c r="A11" s="631" t="s">
        <v>109</v>
      </c>
      <c r="B11" s="632">
        <v>30981.0</v>
      </c>
      <c r="C11" s="632">
        <v>36517.0</v>
      </c>
      <c r="D11" s="707">
        <f>C11/B11*100</f>
        <v>117.86901649398</v>
      </c>
      <c r="E11" s="490"/>
      <c r="F11" s="490"/>
      <c r="G11" s="490"/>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490"/>
      <c r="AO11" s="490"/>
      <c r="AP11" s="490"/>
      <c r="AQ11" s="490"/>
      <c r="AR11" s="490"/>
      <c r="AS11" s="490"/>
    </row>
    <row r="12" spans="1:45" s="488" customFormat="1" ht="24.95" customHeight="1" x14ac:dyDescent="0.15">
      <c r="A12" s="631" t="s">
        <v>110</v>
      </c>
      <c r="B12" s="632">
        <v>14507.0</v>
      </c>
      <c r="C12" s="632">
        <v>13978.0</v>
      </c>
      <c r="D12" s="707">
        <f>C12/B12*100</f>
        <v>96.3534845247122</v>
      </c>
      <c r="E12" s="490"/>
      <c r="F12" s="490"/>
      <c r="G12" s="490"/>
      <c r="H12" s="490"/>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0"/>
      <c r="AQ12" s="490"/>
      <c r="AR12" s="490"/>
      <c r="AS12" s="490"/>
    </row>
    <row r="13" spans="1:45" s="488" customFormat="1" ht="24.95" customHeight="1" x14ac:dyDescent="0.15">
      <c r="A13" s="631" t="s">
        <v>111</v>
      </c>
      <c r="B13" s="632">
        <v>122379.0</v>
      </c>
      <c r="C13" s="632">
        <v>126693.0</v>
      </c>
      <c r="D13" s="707">
        <f>C13/B13*100</f>
        <v>103.525114602996</v>
      </c>
      <c r="E13" s="490"/>
      <c r="F13" s="490"/>
      <c r="G13" s="490"/>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c r="AP13" s="490"/>
      <c r="AQ13" s="490"/>
      <c r="AR13" s="490"/>
      <c r="AS13" s="490"/>
    </row>
    <row r="14" spans="1:45" s="488" customFormat="1" ht="24.95" customHeight="1" x14ac:dyDescent="0.15">
      <c r="A14" s="631" t="s">
        <v>112</v>
      </c>
      <c r="B14" s="632">
        <v>74551.0</v>
      </c>
      <c r="C14" s="632">
        <v>62330.0</v>
      </c>
      <c r="D14" s="707">
        <f>C14/B14*100</f>
        <v>83.6071950745128</v>
      </c>
      <c r="E14" s="490"/>
      <c r="F14" s="490"/>
      <c r="G14" s="490"/>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c r="AQ14" s="490"/>
      <c r="AR14" s="490"/>
      <c r="AS14" s="490"/>
    </row>
    <row r="15" spans="1:45" s="488" customFormat="1" ht="24.95" customHeight="1" x14ac:dyDescent="0.15">
      <c r="A15" s="631" t="s">
        <v>113</v>
      </c>
      <c r="B15" s="632">
        <v>20227.0</v>
      </c>
      <c r="C15" s="632">
        <v>7144.0</v>
      </c>
      <c r="D15" s="707">
        <f>C15/B15*100</f>
        <v>35.3191278983537</v>
      </c>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90"/>
      <c r="AR15" s="490"/>
      <c r="AS15" s="490"/>
    </row>
    <row r="16" spans="1:45" s="488" customFormat="1" ht="24.95" customHeight="1" x14ac:dyDescent="0.15">
      <c r="A16" s="631" t="s">
        <v>114</v>
      </c>
      <c r="B16" s="632">
        <v>223973.0</v>
      </c>
      <c r="C16" s="632">
        <v>185942.0</v>
      </c>
      <c r="D16" s="707">
        <f>C16/B16*100</f>
        <v>83.0198282828734</v>
      </c>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row>
    <row r="17" spans="1:45" s="488" customFormat="1" ht="24.95" customHeight="1" x14ac:dyDescent="0.15">
      <c r="A17" s="631" t="s">
        <v>115</v>
      </c>
      <c r="B17" s="632">
        <v>6113.0</v>
      </c>
      <c r="C17" s="632">
        <v>10352.0</v>
      </c>
      <c r="D17" s="707">
        <f>C17/B17*100</f>
        <v>169.344020938982</v>
      </c>
      <c r="E17" s="490"/>
      <c r="F17" s="490"/>
      <c r="G17" s="490"/>
      <c r="H17" s="490"/>
      <c r="I17" s="490"/>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490"/>
      <c r="AL17" s="490"/>
      <c r="AM17" s="490"/>
      <c r="AN17" s="490"/>
      <c r="AO17" s="490"/>
      <c r="AP17" s="490"/>
      <c r="AQ17" s="490"/>
      <c r="AR17" s="490"/>
      <c r="AS17" s="490"/>
    </row>
    <row r="18" spans="1:45" s="488" customFormat="1" ht="24.95" customHeight="1" x14ac:dyDescent="0.15">
      <c r="A18" s="631" t="s">
        <v>116</v>
      </c>
      <c r="B18" s="632">
        <v>43757.0</v>
      </c>
      <c r="C18" s="632">
        <v>6933.0</v>
      </c>
      <c r="D18" s="707">
        <f>C18/B18*100</f>
        <v>15.8443220513289</v>
      </c>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490"/>
      <c r="AN18" s="490"/>
      <c r="AO18" s="490"/>
      <c r="AP18" s="490"/>
      <c r="AQ18" s="490"/>
      <c r="AR18" s="490"/>
      <c r="AS18" s="490"/>
    </row>
    <row r="19" spans="1:45" s="488" customFormat="1" ht="24.95" customHeight="1" x14ac:dyDescent="0.15">
      <c r="A19" s="631" t="s">
        <v>117</v>
      </c>
      <c r="B19" s="632">
        <v>63910.0</v>
      </c>
      <c r="C19" s="632">
        <v>34210.0</v>
      </c>
      <c r="D19" s="707">
        <f>C19/B19*100</f>
        <v>53.5283993115318</v>
      </c>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c r="AR19" s="490"/>
      <c r="AS19" s="490"/>
    </row>
    <row r="20" spans="1:45" s="488" customFormat="1" ht="24.95" customHeight="1" x14ac:dyDescent="0.15">
      <c r="A20" s="631" t="s">
        <v>118</v>
      </c>
      <c r="B20" s="632">
        <v>20258.0</v>
      </c>
      <c r="C20" s="632">
        <v>5820.0</v>
      </c>
      <c r="D20" s="707">
        <f>C20/B20*100</f>
        <v>28.7293908579327</v>
      </c>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row>
    <row r="21" spans="1:45" s="488" customFormat="1" ht="24.95" customHeight="1" x14ac:dyDescent="0.15">
      <c r="A21" s="631" t="s">
        <v>119</v>
      </c>
      <c r="B21" s="632">
        <v>10000.0</v>
      </c>
      <c r="C21" s="632">
        <v>21700.0</v>
      </c>
      <c r="D21" s="707">
        <f>C21/B21*100</f>
        <v>217</v>
      </c>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0"/>
      <c r="AS21" s="490"/>
    </row>
    <row r="22" spans="1:45" s="488" customFormat="1" ht="24.95" customHeight="1" x14ac:dyDescent="0.15">
      <c r="A22" s="631" t="s">
        <v>120</v>
      </c>
      <c r="B22" s="632"/>
      <c r="C22" s="632">
        <v>0.0</v>
      </c>
      <c r="D22" s="707"/>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c r="AR22" s="490"/>
      <c r="AS22" s="490"/>
    </row>
    <row r="23" spans="1:45" s="488" customFormat="1" ht="24.95" customHeight="1" x14ac:dyDescent="0.15">
      <c r="A23" s="631" t="s">
        <v>121</v>
      </c>
      <c r="B23" s="632">
        <v>5614.0</v>
      </c>
      <c r="C23" s="632">
        <v>8627.0</v>
      </c>
      <c r="D23" s="707">
        <f>C23/B23*100</f>
        <v>153.669397933737</v>
      </c>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row>
    <row r="24" spans="1:45" s="488" customFormat="1" ht="24.95" customHeight="1" x14ac:dyDescent="0.15">
      <c r="A24" s="631" t="s">
        <v>122</v>
      </c>
      <c r="B24" s="632">
        <v>28599.0</v>
      </c>
      <c r="C24" s="632">
        <v>37058.0</v>
      </c>
      <c r="D24" s="707">
        <f>C24/B24*100</f>
        <v>129.577957271233</v>
      </c>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c r="AR24" s="490"/>
      <c r="AS24" s="490"/>
    </row>
    <row r="25" spans="1:45" s="488" customFormat="1" ht="24.95" customHeight="1" x14ac:dyDescent="0.15">
      <c r="A25" s="631" t="s">
        <v>123</v>
      </c>
      <c r="B25" s="632">
        <v>9.0</v>
      </c>
      <c r="C25" s="632">
        <v>2.0</v>
      </c>
      <c r="D25" s="707">
        <f>C25/B25*100</f>
        <v>22.2222222222222</v>
      </c>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c r="AR25" s="490"/>
      <c r="AS25" s="490"/>
    </row>
    <row r="26" spans="1:45" s="488" customFormat="1" ht="24.95" customHeight="1" x14ac:dyDescent="0.15">
      <c r="A26" s="631" t="s">
        <v>124</v>
      </c>
      <c r="B26" s="632">
        <v>8931.0</v>
      </c>
      <c r="C26" s="632">
        <v>14210.0</v>
      </c>
      <c r="D26" s="707">
        <f>C26/B26*100</f>
        <v>159.1087224275</v>
      </c>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0"/>
      <c r="AS26" s="490"/>
    </row>
    <row r="27" spans="1:45" s="488" customFormat="1" ht="24.95" customHeight="1" x14ac:dyDescent="0.15">
      <c r="A27" s="631" t="s">
        <v>312</v>
      </c>
      <c r="B27" s="632">
        <v>20000.0</v>
      </c>
      <c r="C27" s="632">
        <v>20000.0</v>
      </c>
      <c r="D27" s="707">
        <f>C27/B27*100</f>
        <v>100</v>
      </c>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c r="AQ27" s="490"/>
      <c r="AR27" s="490"/>
      <c r="AS27" s="490"/>
    </row>
    <row r="28" spans="1:45" s="488" customFormat="1" ht="24.95" customHeight="1" x14ac:dyDescent="0.15">
      <c r="A28" s="631" t="s">
        <v>313</v>
      </c>
      <c r="B28" s="632">
        <v>1000.0</v>
      </c>
      <c r="C28" s="632">
        <v>11100.0</v>
      </c>
      <c r="D28" s="707">
        <f>C28/B28*100</f>
        <v>1110</v>
      </c>
      <c r="E28" s="490"/>
      <c r="F28" s="490"/>
      <c r="G28" s="490"/>
      <c r="H28" s="490"/>
      <c r="I28" s="490"/>
      <c r="J28" s="490"/>
      <c r="K28" s="490"/>
      <c r="L28" s="490"/>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0"/>
      <c r="AQ28" s="490"/>
      <c r="AR28" s="490"/>
      <c r="AS28" s="490"/>
    </row>
    <row r="29" spans="1:45" s="488" customFormat="1" ht="24.95" customHeight="1" x14ac:dyDescent="0.15">
      <c r="A29" s="631" t="s">
        <v>314</v>
      </c>
      <c r="B29" s="632">
        <v>27340.0</v>
      </c>
      <c r="C29" s="632">
        <v>39000.0</v>
      </c>
      <c r="D29" s="707">
        <f>C29/B29*100</f>
        <v>142.648134601317</v>
      </c>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490"/>
      <c r="AP29" s="490"/>
      <c r="AQ29" s="490"/>
      <c r="AR29" s="490"/>
      <c r="AS29" s="490"/>
    </row>
    <row r="30" spans="1:45" s="488" customFormat="1" ht="24.95" customHeight="1" x14ac:dyDescent="0.15">
      <c r="A30" s="627" t="s">
        <v>315</v>
      </c>
      <c r="B30" s="705">
        <v>23.0</v>
      </c>
      <c r="C30" s="705">
        <v>2.0</v>
      </c>
      <c r="D30" s="704">
        <f>C30/B30*100</f>
        <v>8.69565217391304</v>
      </c>
      <c r="E30" s="490"/>
      <c r="F30" s="490"/>
      <c r="G30" s="490"/>
      <c r="H30" s="490"/>
      <c r="I30" s="490"/>
      <c r="J30" s="490"/>
      <c r="K30" s="490"/>
      <c r="L30" s="490"/>
      <c r="M30" s="490"/>
      <c r="N30" s="490"/>
      <c r="O30" s="490"/>
      <c r="P30" s="490"/>
      <c r="Q30" s="490"/>
      <c r="R30" s="490"/>
      <c r="S30" s="490"/>
      <c r="T30" s="490"/>
      <c r="U30" s="490"/>
      <c r="V30" s="490"/>
      <c r="W30" s="490"/>
      <c r="X30" s="490"/>
      <c r="Y30" s="490"/>
      <c r="Z30" s="490"/>
      <c r="AA30" s="490"/>
      <c r="AB30" s="490"/>
      <c r="AC30" s="490"/>
      <c r="AD30" s="490"/>
      <c r="AE30" s="490"/>
      <c r="AF30" s="490"/>
      <c r="AG30" s="490"/>
      <c r="AH30" s="490"/>
      <c r="AI30" s="490"/>
      <c r="AJ30" s="490"/>
      <c r="AK30" s="490"/>
      <c r="AL30" s="490"/>
      <c r="AM30" s="490"/>
      <c r="AN30" s="490"/>
      <c r="AO30" s="490"/>
      <c r="AP30" s="490"/>
      <c r="AQ30" s="490"/>
      <c r="AR30" s="490"/>
      <c r="AS30" s="490"/>
    </row>
    <row r="31" spans="3:3" x14ac:dyDescent="0.15">
      <c r="C31" s="592">
        <v>0.0</v>
      </c>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6"/>
  <sheetViews>
    <sheetView showGridLines="0" showZeros="0" zoomScale="70" zoomScaleNormal="70" topLeftCell="A1" workbookViewId="0">
      <selection activeCell="L10" activeCellId="0" sqref="L10"/>
    </sheetView>
  </sheetViews>
  <sheetFormatPr defaultRowHeight="11.25" defaultColWidth="6.714285714285714" x14ac:dyDescent="0.15"/>
  <cols>
    <col min="1" max="1" width="35.57142857142857" customWidth="1" style="592"/>
    <col min="2" max="4" width="15.571428571428571" customWidth="1" style="592"/>
    <col min="5" max="6" width="9.0" customWidth="1" style="592"/>
    <col min="7" max="10" width="6.0" customWidth="1" style="592"/>
    <col min="11" max="11" width="9.0" customWidth="1" style="592"/>
    <col min="12" max="12" width="6.285714285714286" customWidth="1" style="592"/>
    <col min="13" max="49" width="9.0" customWidth="1" style="592"/>
    <col min="50" max="16384" width="6.714285714285714" style="592"/>
  </cols>
  <sheetData>
    <row r="1" spans="1:1" ht="19.5" customHeight="1" x14ac:dyDescent="0.15">
      <c r="A1" s="488" t="s">
        <v>316</v>
      </c>
    </row>
    <row r="2" spans="1:49" ht="26.25" customHeight="1" x14ac:dyDescent="0.15">
      <c r="A2" s="610" t="s">
        <v>317</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row>
    <row r="3" spans="1:49" ht="19.5" customHeight="1" x14ac:dyDescent="0.15">
      <c r="A3" s="608"/>
      <c r="B3" s="607"/>
      <c r="C3" s="608" t="s">
        <v>72</v>
      </c>
      <c r="D3" s="648" t="s">
        <v>73</v>
      </c>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row>
    <row r="4" spans="1:49" s="488" customFormat="1" ht="50.1" customHeight="1" x14ac:dyDescent="0.15">
      <c r="A4" s="605" t="s">
        <v>74</v>
      </c>
      <c r="B4" s="637" t="s">
        <v>76</v>
      </c>
      <c r="C4" s="637" t="s">
        <v>306</v>
      </c>
      <c r="D4" s="636" t="s">
        <v>307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607"/>
    </row>
    <row r="5" spans="1:49" s="27" customFormat="1" ht="24.95" customHeight="1" x14ac:dyDescent="0.15">
      <c r="A5" s="647" t="s">
        <v>78</v>
      </c>
      <c r="B5" s="719">
        <v>702346.0</v>
      </c>
      <c r="C5" s="719">
        <f>C6+C20</f>
        <v>729386</v>
      </c>
      <c r="D5" s="718">
        <f>C5/B5*100</f>
        <v>103.849954296031</v>
      </c>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0"/>
    </row>
    <row r="6" spans="1:49" s="27" customFormat="1" ht="24.95" customHeight="1" x14ac:dyDescent="0.15">
      <c r="A6" s="716" t="s">
        <v>79</v>
      </c>
      <c r="B6" s="717">
        <v>595734.0</v>
      </c>
      <c r="C6" s="717">
        <f>SUM(C7:C19)</f>
        <v>629386</v>
      </c>
      <c r="D6" s="715">
        <f>C6/B6*100</f>
        <v>105.648829846878</v>
      </c>
      <c r="E6" s="132"/>
      <c r="F6" s="132"/>
      <c r="G6" s="132"/>
      <c r="H6" s="132"/>
      <c r="I6" s="132"/>
      <c r="J6" s="132"/>
      <c r="K6" s="132"/>
      <c r="L6" s="615"/>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row>
    <row r="7" spans="1:4" s="126" customFormat="1" ht="24.95" customHeight="1" x14ac:dyDescent="0.15">
      <c r="A7" s="631" t="s">
        <v>80</v>
      </c>
      <c r="B7" s="714">
        <v>201740.0</v>
      </c>
      <c r="C7" s="714">
        <v>219178.0</v>
      </c>
      <c r="D7" s="715">
        <f>C7/B7*100</f>
        <v>108.643798949142</v>
      </c>
    </row>
    <row r="8" spans="1:4" s="126" customFormat="1" ht="24.95" customHeight="1" x14ac:dyDescent="0.15">
      <c r="A8" s="631" t="s">
        <v>81</v>
      </c>
      <c r="B8" s="714">
        <v>108445.0</v>
      </c>
      <c r="C8" s="714">
        <v>118898.0</v>
      </c>
      <c r="D8" s="715">
        <f>C8/B8*100</f>
        <v>109.638987505187</v>
      </c>
    </row>
    <row r="9" spans="1:4" s="126" customFormat="1" ht="24.95" customHeight="1" x14ac:dyDescent="0.15">
      <c r="A9" s="631" t="s">
        <v>82</v>
      </c>
      <c r="B9" s="714">
        <v>31278.0</v>
      </c>
      <c r="C9" s="714">
        <v>33600.0</v>
      </c>
      <c r="D9" s="715">
        <f>C9/B9*100</f>
        <v>107.423748321504</v>
      </c>
    </row>
    <row r="10" spans="1:4" s="126" customFormat="1" ht="24.95" customHeight="1" x14ac:dyDescent="0.15">
      <c r="A10" s="631" t="s">
        <v>83</v>
      </c>
      <c r="B10" s="714">
        <v>26.0</v>
      </c>
      <c r="C10" s="714">
        <v>31.0</v>
      </c>
      <c r="D10" s="715">
        <f>C10/B10*100</f>
        <v>119.230769230769</v>
      </c>
    </row>
    <row r="11" spans="1:4" s="126" customFormat="1" ht="24.95" customHeight="1" x14ac:dyDescent="0.15">
      <c r="A11" s="631" t="s">
        <v>84</v>
      </c>
      <c r="B11" s="714">
        <v>37122.0</v>
      </c>
      <c r="C11" s="714">
        <v>39900.0</v>
      </c>
      <c r="D11" s="715">
        <f>C11/B11*100</f>
        <v>107.483433004687</v>
      </c>
    </row>
    <row r="12" spans="1:4" s="126" customFormat="1" ht="24.95" customHeight="1" x14ac:dyDescent="0.15">
      <c r="A12" s="631" t="s">
        <v>85</v>
      </c>
      <c r="B12" s="714">
        <v>31143.0</v>
      </c>
      <c r="C12" s="714">
        <v>32865.0</v>
      </c>
      <c r="D12" s="715">
        <f>C12/B12*100</f>
        <v>105.529332434255</v>
      </c>
    </row>
    <row r="13" spans="1:4" s="126" customFormat="1" ht="24.95" customHeight="1" x14ac:dyDescent="0.15">
      <c r="A13" s="631" t="s">
        <v>86</v>
      </c>
      <c r="B13" s="714">
        <v>37391.0</v>
      </c>
      <c r="C13" s="714">
        <v>39900.0</v>
      </c>
      <c r="D13" s="715">
        <f>C13/B13*100</f>
        <v>106.71017089674</v>
      </c>
    </row>
    <row r="14" spans="1:4" s="126" customFormat="1" ht="24.95" customHeight="1" x14ac:dyDescent="0.15">
      <c r="A14" s="631" t="s">
        <v>87</v>
      </c>
      <c r="B14" s="714">
        <v>16809.0</v>
      </c>
      <c r="C14" s="714">
        <v>17850.0</v>
      </c>
      <c r="D14" s="715">
        <f>C14/B14*100</f>
        <v>106.193110833482</v>
      </c>
    </row>
    <row r="15" spans="1:4" s="126" customFormat="1" ht="24.95" customHeight="1" x14ac:dyDescent="0.15">
      <c r="A15" s="631" t="s">
        <v>88</v>
      </c>
      <c r="B15" s="714">
        <v>36503.0</v>
      </c>
      <c r="C15" s="714">
        <v>26458.0</v>
      </c>
      <c r="D15" s="715">
        <f>C15/B15*100</f>
        <v>72.4817138317399</v>
      </c>
    </row>
    <row r="16" spans="1:4" s="126" customFormat="1" ht="24.95" customHeight="1" x14ac:dyDescent="0.15">
      <c r="A16" s="631" t="s">
        <v>89</v>
      </c>
      <c r="B16" s="714">
        <v>271.0</v>
      </c>
      <c r="C16" s="714">
        <v>285.0</v>
      </c>
      <c r="D16" s="715">
        <f>C16/B16*100</f>
        <v>105.166051660517</v>
      </c>
    </row>
    <row r="17" spans="1:4" s="126" customFormat="1" ht="24.95" customHeight="1" x14ac:dyDescent="0.15">
      <c r="A17" s="631" t="s">
        <v>90</v>
      </c>
      <c r="B17" s="714">
        <v>94875.0</v>
      </c>
      <c r="C17" s="714">
        <v>100275.0</v>
      </c>
      <c r="D17" s="715">
        <f>C17/B17*100</f>
        <v>105.691699604743</v>
      </c>
    </row>
    <row r="18" spans="1:4" s="126" customFormat="1" ht="24.95" customHeight="1" x14ac:dyDescent="0.15">
      <c r="A18" s="631" t="s">
        <v>91</v>
      </c>
      <c r="B18" s="714">
        <v>21.0</v>
      </c>
      <c r="C18" s="714">
        <v>30.0</v>
      </c>
      <c r="D18" s="715">
        <f>C18/B18*100</f>
        <v>142.857142857143</v>
      </c>
    </row>
    <row r="19" spans="1:4" s="126" customFormat="1" ht="24.95" customHeight="1" x14ac:dyDescent="0.15">
      <c r="A19" s="631" t="s">
        <v>92</v>
      </c>
      <c r="B19" s="714">
        <v>110.0</v>
      </c>
      <c r="C19" s="714">
        <v>116.0</v>
      </c>
      <c r="D19" s="715">
        <f>C19/B19*100</f>
        <v>105.454545454545</v>
      </c>
    </row>
    <row r="20" spans="1:4" s="126" customFormat="1" ht="24.95" customHeight="1" x14ac:dyDescent="0.15">
      <c r="A20" s="716" t="s">
        <v>93</v>
      </c>
      <c r="B20" s="714">
        <v>106612.0</v>
      </c>
      <c r="C20" s="714">
        <f>SUM(C21:C24)</f>
        <v>100000</v>
      </c>
      <c r="D20" s="715">
        <f>C20/B20*100</f>
        <v>93.7980715116497</v>
      </c>
    </row>
    <row r="21" spans="1:4" s="126" customFormat="1" ht="24.95" customHeight="1" x14ac:dyDescent="0.15">
      <c r="A21" s="631" t="s">
        <v>94</v>
      </c>
      <c r="B21" s="714">
        <v>37507.0</v>
      </c>
      <c r="C21" s="714">
        <v>37900.0</v>
      </c>
      <c r="D21" s="715">
        <f>C21/B21*100</f>
        <v>101.047804409843</v>
      </c>
    </row>
    <row r="22" spans="1:4" s="126" customFormat="1" ht="24.95" customHeight="1" x14ac:dyDescent="0.15">
      <c r="A22" s="631" t="s">
        <v>95</v>
      </c>
      <c r="B22" s="714">
        <v>1627.0</v>
      </c>
      <c r="C22" s="714">
        <v>1500.0</v>
      </c>
      <c r="D22" s="715">
        <f>C22/B22*100</f>
        <v>92.1942224953903</v>
      </c>
    </row>
    <row r="23" spans="1:4" s="126" customFormat="1" ht="24.95" customHeight="1" x14ac:dyDescent="0.15">
      <c r="A23" s="631" t="s">
        <v>96</v>
      </c>
      <c r="B23" s="714">
        <v>15311.0</v>
      </c>
      <c r="C23" s="714">
        <v>16000.0</v>
      </c>
      <c r="D23" s="715">
        <f>C23/B23*100</f>
        <v>104.50003265626</v>
      </c>
    </row>
    <row r="24" spans="1:4" s="126" customFormat="1" ht="24.95" customHeight="1" x14ac:dyDescent="0.15">
      <c r="A24" s="631" t="s">
        <v>97</v>
      </c>
      <c r="B24" s="714">
        <v>52117.0</v>
      </c>
      <c r="C24" s="714">
        <v>44600.0</v>
      </c>
      <c r="D24" s="715">
        <f>C24/B24*100</f>
        <v>85.5766832319589</v>
      </c>
    </row>
    <row r="25" spans="1:4" s="126" customFormat="1" ht="24.95" customHeight="1" x14ac:dyDescent="0.15">
      <c r="A25" s="631" t="s">
        <v>98</v>
      </c>
      <c r="B25" s="714"/>
      <c r="C25" s="642"/>
      <c r="D25" s="713"/>
    </row>
    <row r="26" spans="1:4" s="126" customFormat="1" ht="24.95" customHeight="1" x14ac:dyDescent="0.15">
      <c r="A26" s="627" t="s">
        <v>99</v>
      </c>
      <c r="B26" s="712">
        <v>50.0</v>
      </c>
      <c r="C26" s="640"/>
      <c r="D26" s="711">
        <f>C26/B26</f>
        <v>0</v>
      </c>
    </row>
  </sheetData>
  <sheetProtection formatCells="0" formatColumns="0" formatRows="0"/>
  <mergeCells count="1">
    <mergeCell ref="A2:D2"/>
  </mergeCells>
  <phoneticPr fontId="0" type="noConversion"/>
  <printOptions horizontalCentered="1"/>
  <pageMargins left="0.707550452450129" right="0.707550452450129" top="0.5499312258142186" bottom="0.3541223880812878" header="0.3138496650485542" footer="0.3138496650485542"/>
  <pageSetup paperSize="9"/>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1"/>
  <sheetViews>
    <sheetView showGridLines="0" showZeros="0" zoomScale="85" zoomScaleNormal="85" topLeftCell="A10" workbookViewId="0">
      <selection activeCell="J19" activeCellId="0" sqref="J19"/>
    </sheetView>
  </sheetViews>
  <sheetFormatPr defaultRowHeight="11.25" defaultColWidth="6.714285714285714" x14ac:dyDescent="0.15"/>
  <cols>
    <col min="1" max="1" width="29.285714285714285" customWidth="1" style="592"/>
    <col min="2" max="3" width="15.571428571428571" customWidth="1" style="592"/>
    <col min="4" max="4" width="16.285714285714285" customWidth="1" style="592"/>
    <col min="5" max="42" width="9.0" customWidth="1" style="592"/>
    <col min="43" max="16384" width="6.714285714285714" style="592"/>
  </cols>
  <sheetData>
    <row r="1" spans="1:1" ht="19.5" customHeight="1" x14ac:dyDescent="0.15">
      <c r="A1" s="488" t="s">
        <v>320</v>
      </c>
    </row>
    <row r="2" spans="1:42" ht="30.75" customHeight="1" x14ac:dyDescent="0.15">
      <c r="A2" s="610" t="s">
        <v>321</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row>
    <row r="3" spans="1:42" s="488" customFormat="1" ht="19.5" customHeight="1" x14ac:dyDescent="0.15">
      <c r="A3" s="608"/>
      <c r="B3" s="607"/>
      <c r="C3" s="607"/>
      <c r="D3" s="606"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row>
    <row r="4" spans="1:42" s="488" customFormat="1" ht="50.1" customHeight="1" x14ac:dyDescent="0.15">
      <c r="A4" s="605" t="s">
        <v>74</v>
      </c>
      <c r="B4" s="637" t="s">
        <v>310</v>
      </c>
      <c r="C4" s="637" t="s">
        <v>306</v>
      </c>
      <c r="D4" s="636" t="s">
        <v>311</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604"/>
    </row>
    <row r="5" spans="1:4" s="488" customFormat="1" ht="24.95" customHeight="1" x14ac:dyDescent="0.15">
      <c r="A5" s="709" t="s">
        <v>103</v>
      </c>
      <c r="B5" s="634">
        <f>SUM(B6:B30)</f>
        <v>962246</v>
      </c>
      <c r="C5" s="634">
        <f>SUM(C6:C30)</f>
        <v>971349</v>
      </c>
      <c r="D5" s="633">
        <f>C5/B5*100</f>
        <v>100.946015883672</v>
      </c>
    </row>
    <row r="6" spans="1:42" s="488" customFormat="1" ht="24.95" customHeight="1" x14ac:dyDescent="0.15">
      <c r="A6" s="708" t="s">
        <v>104</v>
      </c>
      <c r="B6" s="632">
        <v>73212.0</v>
      </c>
      <c r="C6" s="629">
        <v>73163.0</v>
      </c>
      <c r="D6" s="707">
        <f>C6/B6*100</f>
        <v>99.9330710812435</v>
      </c>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row>
    <row r="7" spans="1:42" s="488" customFormat="1" ht="24.95" customHeight="1" x14ac:dyDescent="0.15">
      <c r="A7" s="708" t="s">
        <v>105</v>
      </c>
      <c r="B7" s="632"/>
      <c r="C7" s="629">
        <v>0.0</v>
      </c>
      <c r="D7" s="707"/>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row>
    <row r="8" spans="1:42" s="488" customFormat="1" ht="24.95" customHeight="1" x14ac:dyDescent="0.15">
      <c r="A8" s="708" t="s">
        <v>106</v>
      </c>
      <c r="B8" s="632">
        <v>854.0</v>
      </c>
      <c r="C8" s="629">
        <v>861.0</v>
      </c>
      <c r="D8" s="707">
        <f>C8/B8*100</f>
        <v>100.819672131148</v>
      </c>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row>
    <row r="9" spans="1:42" s="488" customFormat="1" ht="24.95" customHeight="1" x14ac:dyDescent="0.15">
      <c r="A9" s="708" t="s">
        <v>107</v>
      </c>
      <c r="B9" s="632">
        <v>81242.0</v>
      </c>
      <c r="C9" s="629">
        <v>91496.0</v>
      </c>
      <c r="D9" s="707">
        <f>C9/B9*100</f>
        <v>112.621550429581</v>
      </c>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row>
    <row r="10" spans="1:42" s="488" customFormat="1" ht="24.95" customHeight="1" x14ac:dyDescent="0.15">
      <c r="A10" s="708" t="s">
        <v>108</v>
      </c>
      <c r="B10" s="632">
        <v>147870.0</v>
      </c>
      <c r="C10" s="629">
        <v>225091.0</v>
      </c>
      <c r="D10" s="707">
        <f>C10/B10*100</f>
        <v>152.222222222222</v>
      </c>
      <c r="F10" s="490"/>
      <c r="G10" s="490"/>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0"/>
    </row>
    <row r="11" spans="1:42" s="488" customFormat="1" ht="24.95" customHeight="1" x14ac:dyDescent="0.15">
      <c r="A11" s="708" t="s">
        <v>109</v>
      </c>
      <c r="B11" s="632">
        <v>30951.0</v>
      </c>
      <c r="C11" s="629">
        <v>36492.0</v>
      </c>
      <c r="D11" s="707">
        <f>C11/B11*100</f>
        <v>117.902491034215</v>
      </c>
      <c r="F11" s="490"/>
      <c r="G11" s="490"/>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490"/>
      <c r="AO11" s="490"/>
      <c r="AP11" s="490"/>
    </row>
    <row r="12" spans="1:42" s="488" customFormat="1" ht="24.95" customHeight="1" x14ac:dyDescent="0.15">
      <c r="A12" s="708" t="s">
        <v>110</v>
      </c>
      <c r="B12" s="632">
        <v>12049.0</v>
      </c>
      <c r="C12" s="629">
        <v>11565.0</v>
      </c>
      <c r="D12" s="707">
        <f>C12/B12*100</f>
        <v>95.983069134368</v>
      </c>
      <c r="F12" s="490"/>
      <c r="G12" s="490"/>
      <c r="H12" s="490"/>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0"/>
    </row>
    <row r="13" spans="1:42" s="488" customFormat="1" ht="24.95" customHeight="1" x14ac:dyDescent="0.15">
      <c r="A13" s="708" t="s">
        <v>111</v>
      </c>
      <c r="B13" s="632">
        <v>101258.0</v>
      </c>
      <c r="C13" s="629">
        <v>104255.0</v>
      </c>
      <c r="D13" s="707">
        <f>C13/B13*100</f>
        <v>102.959766141934</v>
      </c>
      <c r="F13" s="490"/>
      <c r="G13" s="490"/>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c r="AP13" s="490"/>
    </row>
    <row r="14" spans="1:42" s="488" customFormat="1" ht="24.95" customHeight="1" x14ac:dyDescent="0.15">
      <c r="A14" s="708" t="s">
        <v>112</v>
      </c>
      <c r="B14" s="632">
        <v>72650.0</v>
      </c>
      <c r="C14" s="629">
        <v>59978.0</v>
      </c>
      <c r="D14" s="707">
        <f>C14/B14*100</f>
        <v>82.5574673090158</v>
      </c>
      <c r="F14" s="490"/>
      <c r="G14" s="490"/>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row>
    <row r="15" spans="1:42" s="488" customFormat="1" ht="24.95" customHeight="1" x14ac:dyDescent="0.15">
      <c r="A15" s="708" t="s">
        <v>113</v>
      </c>
      <c r="B15" s="632">
        <v>19506.0</v>
      </c>
      <c r="C15" s="629">
        <v>5476.0</v>
      </c>
      <c r="D15" s="707">
        <f>C15/B15*100</f>
        <v>28.0734133087255</v>
      </c>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row>
    <row r="16" spans="1:42" s="488" customFormat="1" ht="24.95" customHeight="1" x14ac:dyDescent="0.15">
      <c r="A16" s="708" t="s">
        <v>114</v>
      </c>
      <c r="B16" s="632">
        <v>193098.0</v>
      </c>
      <c r="C16" s="629">
        <v>159191.0</v>
      </c>
      <c r="D16" s="707">
        <f>C16/B16*100</f>
        <v>82.4405224290257</v>
      </c>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row>
    <row r="17" spans="1:42" s="488" customFormat="1" ht="24.95" customHeight="1" x14ac:dyDescent="0.15">
      <c r="A17" s="708" t="s">
        <v>115</v>
      </c>
      <c r="B17" s="632">
        <v>3419.0</v>
      </c>
      <c r="C17" s="629">
        <v>8189.0</v>
      </c>
      <c r="D17" s="707">
        <f>C17/B17*100</f>
        <v>239.51447791752</v>
      </c>
      <c r="F17" s="490"/>
      <c r="G17" s="490"/>
      <c r="H17" s="490"/>
      <c r="I17" s="490"/>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490"/>
      <c r="AL17" s="490"/>
      <c r="AM17" s="490"/>
      <c r="AN17" s="490"/>
      <c r="AO17" s="490"/>
      <c r="AP17" s="490"/>
    </row>
    <row r="18" spans="1:42" s="488" customFormat="1" ht="24.95" customHeight="1" x14ac:dyDescent="0.15">
      <c r="A18" s="708" t="s">
        <v>116</v>
      </c>
      <c r="B18" s="632">
        <v>43757.0</v>
      </c>
      <c r="C18" s="629">
        <v>6933.0</v>
      </c>
      <c r="D18" s="707">
        <f>C18/B18*100</f>
        <v>15.8443220513289</v>
      </c>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490"/>
      <c r="AN18" s="490"/>
      <c r="AO18" s="490"/>
      <c r="AP18" s="490"/>
    </row>
    <row r="19" spans="1:42" s="488" customFormat="1" ht="24.95" customHeight="1" x14ac:dyDescent="0.15">
      <c r="A19" s="708" t="s">
        <v>117</v>
      </c>
      <c r="B19" s="632">
        <v>63565.0</v>
      </c>
      <c r="C19" s="629">
        <v>33881.0</v>
      </c>
      <c r="D19" s="707">
        <f>C19/B19*100</f>
        <v>53.3013450798395</v>
      </c>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row>
    <row r="20" spans="1:42" s="488" customFormat="1" ht="24.95" customHeight="1" x14ac:dyDescent="0.15">
      <c r="A20" s="708" t="s">
        <v>118</v>
      </c>
      <c r="B20" s="632">
        <v>20258.0</v>
      </c>
      <c r="C20" s="629">
        <v>5820.0</v>
      </c>
      <c r="D20" s="707">
        <f>C20/B20*100</f>
        <v>28.7293908579327</v>
      </c>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row>
    <row r="21" spans="1:42" s="488" customFormat="1" ht="24.95" customHeight="1" x14ac:dyDescent="0.15">
      <c r="A21" s="708" t="s">
        <v>119</v>
      </c>
      <c r="B21" s="632">
        <v>10000.0</v>
      </c>
      <c r="C21" s="629">
        <v>21700.0</v>
      </c>
      <c r="D21" s="707">
        <f>C21/B21*100</f>
        <v>217</v>
      </c>
      <c r="F21" s="490"/>
      <c r="G21" s="490"/>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c r="AP21" s="490"/>
    </row>
    <row r="22" spans="1:42" s="488" customFormat="1" ht="24.95" customHeight="1" x14ac:dyDescent="0.15">
      <c r="A22" s="708" t="s">
        <v>120</v>
      </c>
      <c r="B22" s="632"/>
      <c r="C22" s="629"/>
      <c r="D22" s="707"/>
      <c r="F22" s="490"/>
      <c r="G22" s="490"/>
      <c r="H22" s="490"/>
      <c r="I22" s="490"/>
      <c r="J22" s="490"/>
      <c r="K22" s="490"/>
      <c r="L22" s="490"/>
      <c r="M22" s="490"/>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0"/>
    </row>
    <row r="23" spans="1:42" s="488" customFormat="1" ht="24.95" customHeight="1" x14ac:dyDescent="0.15">
      <c r="A23" s="708" t="s">
        <v>121</v>
      </c>
      <c r="B23" s="632">
        <v>5614.0</v>
      </c>
      <c r="C23" s="629">
        <v>8627.0</v>
      </c>
      <c r="D23" s="707">
        <f>C23/B23*100</f>
        <v>153.669397933737</v>
      </c>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row>
    <row r="24" spans="1:42" s="488" customFormat="1" ht="24.95" customHeight="1" x14ac:dyDescent="0.15">
      <c r="A24" s="708" t="s">
        <v>122</v>
      </c>
      <c r="B24" s="632">
        <v>27257.0</v>
      </c>
      <c r="C24" s="629">
        <v>35734.0</v>
      </c>
      <c r="D24" s="707">
        <f>C24/B24*100</f>
        <v>131.10026782111</v>
      </c>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row>
    <row r="25" spans="1:42" s="488" customFormat="1" ht="24.95" customHeight="1" x14ac:dyDescent="0.15">
      <c r="A25" s="708" t="s">
        <v>123</v>
      </c>
      <c r="B25" s="632">
        <v>9.0</v>
      </c>
      <c r="C25" s="629">
        <v>2.0</v>
      </c>
      <c r="D25" s="707">
        <f>C25/B25*100</f>
        <v>22.2222222222222</v>
      </c>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row>
    <row r="26" spans="1:42" s="488" customFormat="1" ht="24.95" customHeight="1" x14ac:dyDescent="0.15">
      <c r="A26" s="708" t="s">
        <v>124</v>
      </c>
      <c r="B26" s="632">
        <v>7314.0</v>
      </c>
      <c r="C26" s="629">
        <v>12793.0</v>
      </c>
      <c r="D26" s="707">
        <f>C26/B26*100</f>
        <v>174.91112934099</v>
      </c>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row>
    <row r="27" spans="1:42" s="488" customFormat="1" ht="24.95" customHeight="1" x14ac:dyDescent="0.15">
      <c r="A27" s="708" t="s">
        <v>312</v>
      </c>
      <c r="B27" s="632">
        <v>20000.0</v>
      </c>
      <c r="C27" s="629">
        <v>20000.0</v>
      </c>
      <c r="D27" s="707">
        <f>C27/B27*100</f>
        <v>100</v>
      </c>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row>
    <row r="28" spans="1:42" s="488" customFormat="1" ht="24.95" customHeight="1" x14ac:dyDescent="0.15">
      <c r="A28" s="708" t="s">
        <v>313</v>
      </c>
      <c r="B28" s="632">
        <v>1000.0</v>
      </c>
      <c r="C28" s="629">
        <v>11100.0</v>
      </c>
      <c r="D28" s="707">
        <f>C28/B28*100</f>
        <v>1110</v>
      </c>
      <c r="F28" s="490"/>
      <c r="G28" s="490"/>
      <c r="H28" s="490"/>
      <c r="I28" s="490"/>
      <c r="J28" s="490"/>
      <c r="K28" s="490"/>
      <c r="L28" s="490"/>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0"/>
    </row>
    <row r="29" spans="1:42" s="488" customFormat="1" ht="24.95" customHeight="1" x14ac:dyDescent="0.15">
      <c r="A29" s="708" t="s">
        <v>314</v>
      </c>
      <c r="B29" s="632">
        <v>27340.0</v>
      </c>
      <c r="C29" s="629">
        <v>39000.0</v>
      </c>
      <c r="D29" s="707">
        <f>C29/B29*100</f>
        <v>142.648134601317</v>
      </c>
      <c r="F29" s="490"/>
      <c r="G29" s="490"/>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490"/>
      <c r="AP29" s="490"/>
    </row>
    <row r="30" spans="1:42" s="488" customFormat="1" ht="24.95" customHeight="1" x14ac:dyDescent="0.15">
      <c r="A30" s="706" t="s">
        <v>315</v>
      </c>
      <c r="B30" s="705">
        <v>23.0</v>
      </c>
      <c r="C30" s="625">
        <v>2.0</v>
      </c>
      <c r="D30" s="704">
        <f>C30/B30*100</f>
        <v>8.69565217391304</v>
      </c>
      <c r="F30" s="490"/>
      <c r="G30" s="490"/>
      <c r="H30" s="490"/>
      <c r="I30" s="490"/>
      <c r="J30" s="490"/>
      <c r="K30" s="490"/>
      <c r="L30" s="490"/>
      <c r="M30" s="490"/>
      <c r="N30" s="490"/>
      <c r="O30" s="490"/>
      <c r="P30" s="490"/>
      <c r="Q30" s="490"/>
      <c r="R30" s="490"/>
      <c r="S30" s="490"/>
      <c r="T30" s="490"/>
      <c r="U30" s="490"/>
      <c r="V30" s="490"/>
      <c r="W30" s="490"/>
      <c r="X30" s="490"/>
      <c r="Y30" s="490"/>
      <c r="Z30" s="490"/>
      <c r="AA30" s="490"/>
      <c r="AB30" s="490"/>
      <c r="AC30" s="490"/>
      <c r="AD30" s="490"/>
      <c r="AE30" s="490"/>
      <c r="AF30" s="490"/>
      <c r="AG30" s="490"/>
      <c r="AH30" s="490"/>
      <c r="AI30" s="490"/>
      <c r="AJ30" s="490"/>
      <c r="AK30" s="490"/>
      <c r="AL30" s="490"/>
      <c r="AM30" s="490"/>
      <c r="AN30" s="490"/>
      <c r="AO30" s="490"/>
      <c r="AP30" s="490"/>
    </row>
    <row r="31" spans="3:3" x14ac:dyDescent="0.15">
      <c r="C31" s="592">
        <v>0.0</v>
      </c>
    </row>
  </sheetData>
  <sheetProtection formatCells="0" formatColumns="0" formatRows="0"/>
  <mergeCells count="1">
    <mergeCell ref="A2:D2"/>
  </mergeCells>
  <phoneticPr fontId="0" type="noConversion"/>
  <printOptions horizontalCentered="1"/>
  <pageMargins left="0.707550452450129" right="0.707550452450129" top="0.5117415443180114" bottom="0.3138496650485542" header="0.3138496650485542" footer="0.038884025741749866"/>
  <pageSetup paperSize="9"/>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69"/>
  <sheetViews>
    <sheetView showGridLines="0" showZeros="0" zoomScale="70" zoomScaleNormal="70" topLeftCell="A40" workbookViewId="0">
      <selection activeCell="J57" activeCellId="0" sqref="J57"/>
    </sheetView>
  </sheetViews>
  <sheetFormatPr defaultRowHeight="11.25" defaultColWidth="6.714285714285714" x14ac:dyDescent="0.15"/>
  <cols>
    <col min="1" max="1" width="37.57142857142857" customWidth="1" style="592"/>
    <col min="2" max="4" width="15.571428571428571" customWidth="1" style="592"/>
    <col min="5" max="7" width="9.0" customWidth="1" style="592"/>
    <col min="8" max="8" width="5.571428571428571" customWidth="1" style="592"/>
    <col min="9" max="9" width="0.7142857142857143" customWidth="1" style="592"/>
    <col min="10" max="10" width="10.142857142857142" customWidth="1" style="592"/>
    <col min="11" max="11" width="5.857142857142857" customWidth="1" style="592"/>
    <col min="12" max="16384" width="6.714285714285714" style="592"/>
  </cols>
  <sheetData>
    <row r="1" spans="1:1" ht="19.5" customHeight="1" x14ac:dyDescent="0.15">
      <c r="A1" s="488" t="s">
        <v>324</v>
      </c>
    </row>
    <row r="2" spans="1:254" s="663" customFormat="1" ht="18.0" customHeight="1" x14ac:dyDescent="0.15">
      <c r="A2" s="662" t="s">
        <v>325</v>
      </c>
      <c r="B2" s="662"/>
      <c r="C2" s="662"/>
      <c r="D2" s="662"/>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09"/>
      <c r="AZ2" s="609"/>
      <c r="BA2" s="609"/>
      <c r="BB2" s="609"/>
      <c r="BC2" s="609"/>
      <c r="BD2" s="609"/>
      <c r="BE2" s="609"/>
      <c r="BF2" s="609"/>
      <c r="BG2" s="609"/>
      <c r="BH2" s="609"/>
      <c r="BI2" s="609"/>
      <c r="BJ2" s="609"/>
      <c r="BK2" s="609"/>
      <c r="BL2" s="609"/>
      <c r="BM2" s="609"/>
      <c r="BN2" s="609"/>
      <c r="BO2" s="609"/>
      <c r="BP2" s="609"/>
      <c r="BQ2" s="609"/>
      <c r="BR2" s="609"/>
      <c r="BS2" s="609"/>
      <c r="BT2" s="609"/>
      <c r="BU2" s="609"/>
      <c r="BV2" s="609"/>
      <c r="BW2" s="609"/>
      <c r="BX2" s="609"/>
      <c r="BY2" s="609"/>
      <c r="BZ2" s="609"/>
      <c r="CA2" s="609"/>
      <c r="CB2" s="609"/>
      <c r="CC2" s="609"/>
      <c r="CD2" s="609"/>
      <c r="CE2" s="609"/>
      <c r="CF2" s="609"/>
      <c r="CG2" s="609"/>
      <c r="CH2" s="609"/>
      <c r="CI2" s="609"/>
      <c r="CJ2" s="609"/>
      <c r="CK2" s="609"/>
      <c r="CL2" s="609"/>
      <c r="CM2" s="609"/>
      <c r="CN2" s="609"/>
      <c r="CO2" s="609"/>
      <c r="CP2" s="609"/>
      <c r="CQ2" s="609"/>
      <c r="CR2" s="609"/>
      <c r="CS2" s="609"/>
      <c r="CT2" s="609"/>
      <c r="CU2" s="609"/>
      <c r="CV2" s="609"/>
      <c r="CW2" s="609"/>
      <c r="CX2" s="609"/>
      <c r="CY2" s="609"/>
      <c r="CZ2" s="609"/>
      <c r="DA2" s="609"/>
      <c r="DB2" s="609"/>
      <c r="DC2" s="609"/>
      <c r="DD2" s="609"/>
      <c r="DE2" s="609"/>
      <c r="DF2" s="609"/>
      <c r="DG2" s="609"/>
      <c r="DH2" s="609"/>
      <c r="DI2" s="609"/>
      <c r="DJ2" s="609"/>
      <c r="DK2" s="609"/>
      <c r="DL2" s="609"/>
      <c r="DM2" s="609"/>
      <c r="DN2" s="609"/>
      <c r="DO2" s="609"/>
      <c r="DP2" s="609"/>
      <c r="DQ2" s="609"/>
      <c r="DR2" s="609"/>
      <c r="DS2" s="609"/>
      <c r="DT2" s="609"/>
      <c r="DU2" s="609"/>
      <c r="DV2" s="609"/>
      <c r="DW2" s="609"/>
      <c r="DX2" s="609"/>
      <c r="DY2" s="609"/>
      <c r="DZ2" s="609"/>
      <c r="EA2" s="609"/>
      <c r="EB2" s="609"/>
      <c r="EC2" s="609"/>
      <c r="ED2" s="609"/>
      <c r="EE2" s="609"/>
      <c r="EF2" s="609"/>
      <c r="EG2" s="609"/>
      <c r="EH2" s="609"/>
      <c r="EI2" s="609"/>
      <c r="EJ2" s="609"/>
      <c r="EK2" s="609"/>
      <c r="EL2" s="609"/>
      <c r="EM2" s="609"/>
      <c r="EN2" s="609"/>
      <c r="EO2" s="609"/>
      <c r="EP2" s="609"/>
      <c r="EQ2" s="609"/>
      <c r="ER2" s="609"/>
      <c r="ES2" s="609"/>
      <c r="ET2" s="609"/>
      <c r="EU2" s="609"/>
      <c r="EV2" s="609"/>
      <c r="EW2" s="609"/>
      <c r="EX2" s="609"/>
      <c r="EY2" s="609"/>
      <c r="EZ2" s="609"/>
      <c r="FA2" s="609"/>
      <c r="FB2" s="609"/>
      <c r="FC2" s="609"/>
      <c r="FD2" s="609"/>
      <c r="FE2" s="609"/>
      <c r="FF2" s="609"/>
      <c r="FG2" s="609"/>
      <c r="FH2" s="609"/>
      <c r="FI2" s="609"/>
      <c r="FJ2" s="609"/>
      <c r="FK2" s="609"/>
      <c r="FL2" s="609"/>
      <c r="FM2" s="609"/>
      <c r="FN2" s="609"/>
      <c r="FO2" s="609"/>
      <c r="FP2" s="609"/>
      <c r="FQ2" s="609"/>
      <c r="FR2" s="609"/>
      <c r="FS2" s="609"/>
      <c r="FT2" s="609"/>
      <c r="FU2" s="609"/>
      <c r="FV2" s="609"/>
      <c r="FW2" s="609"/>
      <c r="FX2" s="609"/>
      <c r="FY2" s="609"/>
      <c r="FZ2" s="609"/>
      <c r="GA2" s="609"/>
      <c r="GB2" s="609"/>
      <c r="GC2" s="609"/>
      <c r="GD2" s="609"/>
      <c r="GE2" s="609"/>
      <c r="GF2" s="609"/>
      <c r="GG2" s="609"/>
      <c r="GH2" s="609"/>
      <c r="GI2" s="609"/>
      <c r="GJ2" s="609"/>
      <c r="GK2" s="609"/>
      <c r="GL2" s="609"/>
      <c r="GM2" s="609"/>
      <c r="GN2" s="609"/>
      <c r="GO2" s="609"/>
      <c r="GP2" s="609"/>
      <c r="GQ2" s="609"/>
      <c r="GR2" s="609"/>
      <c r="GS2" s="609"/>
      <c r="GT2" s="609"/>
      <c r="GU2" s="609"/>
      <c r="GV2" s="609"/>
      <c r="GW2" s="609"/>
      <c r="GX2" s="609"/>
      <c r="GY2" s="609"/>
      <c r="GZ2" s="609"/>
      <c r="HA2" s="609"/>
      <c r="HB2" s="609"/>
      <c r="HC2" s="609"/>
      <c r="HD2" s="609"/>
      <c r="HE2" s="609"/>
      <c r="HF2" s="609"/>
      <c r="HG2" s="609"/>
      <c r="HH2" s="609"/>
      <c r="HI2" s="609"/>
      <c r="HJ2" s="609"/>
      <c r="HK2" s="609"/>
      <c r="HL2" s="609"/>
      <c r="HM2" s="609"/>
      <c r="HN2" s="609"/>
      <c r="HO2" s="609"/>
      <c r="HP2" s="609"/>
      <c r="HQ2" s="609"/>
      <c r="HR2" s="609"/>
      <c r="HS2" s="609"/>
      <c r="HT2" s="609"/>
      <c r="HU2" s="609"/>
      <c r="HV2" s="609"/>
      <c r="HW2" s="609"/>
      <c r="HX2" s="609"/>
      <c r="HY2" s="609"/>
      <c r="HZ2" s="609"/>
      <c r="IA2" s="609"/>
      <c r="IB2" s="609"/>
      <c r="IC2" s="609"/>
      <c r="ID2" s="609"/>
      <c r="IE2" s="609"/>
      <c r="IF2" s="609"/>
      <c r="IG2" s="609"/>
      <c r="IH2" s="609"/>
      <c r="II2" s="609"/>
      <c r="IJ2" s="609"/>
      <c r="IK2" s="609"/>
      <c r="IL2" s="609"/>
      <c r="IM2" s="609"/>
      <c r="IN2" s="609"/>
      <c r="IO2" s="609"/>
      <c r="IP2" s="609"/>
      <c r="IQ2" s="609"/>
      <c r="IR2" s="609"/>
      <c r="IS2" s="609"/>
      <c r="IT2" s="609"/>
    </row>
    <row r="3" spans="1:254" s="661" customFormat="1" ht="19.5" customHeight="1" x14ac:dyDescent="0.15">
      <c r="A3" s="660"/>
      <c r="B3" s="607"/>
      <c r="C3" s="607"/>
      <c r="D3" s="648"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490"/>
      <c r="BX3" s="490"/>
      <c r="BY3" s="490"/>
      <c r="BZ3" s="490"/>
      <c r="CA3" s="490"/>
      <c r="CB3" s="490"/>
      <c r="CC3" s="490"/>
      <c r="CD3" s="490"/>
      <c r="CE3" s="490"/>
      <c r="CF3" s="490"/>
      <c r="CG3" s="490"/>
      <c r="CH3" s="490"/>
      <c r="CI3" s="490"/>
      <c r="CJ3" s="490"/>
      <c r="CK3" s="490"/>
      <c r="CL3" s="490"/>
      <c r="CM3" s="490"/>
      <c r="CN3" s="490"/>
      <c r="CO3" s="490"/>
      <c r="CP3" s="490"/>
      <c r="CQ3" s="490"/>
      <c r="CR3" s="490"/>
      <c r="CS3" s="490"/>
      <c r="CT3" s="490"/>
      <c r="CU3" s="490"/>
      <c r="CV3" s="490"/>
      <c r="CW3" s="490"/>
      <c r="CX3" s="490"/>
      <c r="CY3" s="490"/>
      <c r="CZ3" s="490"/>
      <c r="DA3" s="490"/>
      <c r="DB3" s="490"/>
      <c r="DC3" s="490"/>
      <c r="DD3" s="490"/>
      <c r="DE3" s="490"/>
      <c r="DF3" s="490"/>
      <c r="DG3" s="490"/>
      <c r="DH3" s="490"/>
      <c r="DI3" s="490"/>
      <c r="DJ3" s="490"/>
      <c r="DK3" s="490"/>
      <c r="DL3" s="490"/>
      <c r="DM3" s="490"/>
      <c r="DN3" s="490"/>
      <c r="DO3" s="490"/>
      <c r="DP3" s="490"/>
      <c r="DQ3" s="490"/>
      <c r="DR3" s="490"/>
      <c r="DS3" s="490"/>
      <c r="DT3" s="490"/>
      <c r="DU3" s="490"/>
      <c r="DV3" s="490"/>
      <c r="DW3" s="490"/>
      <c r="DX3" s="490"/>
      <c r="DY3" s="490"/>
      <c r="DZ3" s="490"/>
      <c r="EA3" s="490"/>
      <c r="EB3" s="490"/>
      <c r="EC3" s="490"/>
      <c r="ED3" s="490"/>
      <c r="EE3" s="490"/>
      <c r="EF3" s="490"/>
      <c r="EG3" s="490"/>
      <c r="EH3" s="490"/>
      <c r="EI3" s="490"/>
      <c r="EJ3" s="490"/>
      <c r="EK3" s="490"/>
      <c r="EL3" s="490"/>
      <c r="EM3" s="490"/>
      <c r="EN3" s="490"/>
      <c r="EO3" s="490"/>
      <c r="EP3" s="490"/>
      <c r="EQ3" s="490"/>
      <c r="ER3" s="490"/>
      <c r="ES3" s="490"/>
      <c r="ET3" s="490"/>
      <c r="EU3" s="490"/>
      <c r="EV3" s="490"/>
      <c r="EW3" s="490"/>
      <c r="EX3" s="490"/>
      <c r="EY3" s="490"/>
      <c r="EZ3" s="490"/>
      <c r="FA3" s="490"/>
      <c r="FB3" s="490"/>
      <c r="FC3" s="490"/>
      <c r="FD3" s="490"/>
      <c r="FE3" s="490"/>
      <c r="FF3" s="490"/>
      <c r="FG3" s="490"/>
      <c r="FH3" s="490"/>
      <c r="FI3" s="490"/>
      <c r="FJ3" s="490"/>
      <c r="FK3" s="490"/>
      <c r="FL3" s="490"/>
      <c r="FM3" s="490"/>
      <c r="FN3" s="490"/>
      <c r="FO3" s="490"/>
      <c r="FP3" s="490"/>
      <c r="FQ3" s="490"/>
      <c r="FR3" s="490"/>
      <c r="FS3" s="490"/>
      <c r="FT3" s="490"/>
      <c r="FU3" s="490"/>
      <c r="FV3" s="490"/>
      <c r="FW3" s="490"/>
      <c r="FX3" s="490"/>
      <c r="FY3" s="490"/>
      <c r="FZ3" s="490"/>
      <c r="GA3" s="490"/>
      <c r="GB3" s="490"/>
      <c r="GC3" s="490"/>
      <c r="GD3" s="490"/>
      <c r="GE3" s="490"/>
      <c r="GF3" s="490"/>
      <c r="GG3" s="490"/>
      <c r="GH3" s="490"/>
      <c r="GI3" s="490"/>
      <c r="GJ3" s="490"/>
      <c r="GK3" s="490"/>
      <c r="GL3" s="490"/>
      <c r="GM3" s="490"/>
      <c r="GN3" s="490"/>
      <c r="GO3" s="490"/>
      <c r="GP3" s="490"/>
      <c r="GQ3" s="490"/>
      <c r="GR3" s="490"/>
      <c r="GS3" s="490"/>
      <c r="GT3" s="490"/>
      <c r="GU3" s="490"/>
      <c r="GV3" s="490"/>
      <c r="GW3" s="490"/>
      <c r="GX3" s="490"/>
      <c r="GY3" s="490"/>
      <c r="GZ3" s="490"/>
      <c r="HA3" s="490"/>
      <c r="HB3" s="490"/>
      <c r="HC3" s="490"/>
      <c r="HD3" s="490"/>
      <c r="HE3" s="490"/>
      <c r="HF3" s="490"/>
      <c r="HG3" s="490"/>
      <c r="HH3" s="490"/>
      <c r="HI3" s="490"/>
      <c r="HJ3" s="490"/>
      <c r="HK3" s="490"/>
      <c r="HL3" s="490"/>
      <c r="HM3" s="490"/>
      <c r="HN3" s="490"/>
      <c r="HO3" s="490"/>
      <c r="HP3" s="490"/>
      <c r="HQ3" s="490"/>
      <c r="HR3" s="490"/>
      <c r="HS3" s="490"/>
      <c r="HT3" s="490"/>
      <c r="HU3" s="490"/>
      <c r="HV3" s="490"/>
      <c r="HW3" s="490"/>
      <c r="HX3" s="490"/>
      <c r="HY3" s="490"/>
      <c r="HZ3" s="490"/>
      <c r="IA3" s="490"/>
      <c r="IB3" s="490"/>
      <c r="IC3" s="490"/>
      <c r="ID3" s="490"/>
      <c r="IE3" s="490"/>
      <c r="IF3" s="490"/>
      <c r="IG3" s="490"/>
      <c r="IH3" s="490"/>
      <c r="II3" s="490"/>
      <c r="IJ3" s="490"/>
      <c r="IK3" s="490"/>
      <c r="IL3" s="490"/>
      <c r="IM3" s="490"/>
      <c r="IN3" s="490"/>
      <c r="IO3" s="490"/>
      <c r="IP3" s="490"/>
      <c r="IQ3" s="490"/>
      <c r="IR3" s="490"/>
      <c r="IS3" s="490"/>
      <c r="IT3" s="490"/>
    </row>
    <row r="4" spans="1:254" s="659" customFormat="1" ht="38.25" customHeight="1" x14ac:dyDescent="0.15">
      <c r="A4" s="658" t="s">
        <v>74</v>
      </c>
      <c r="B4" s="698" t="s">
        <v>310</v>
      </c>
      <c r="C4" s="698" t="s">
        <v>306</v>
      </c>
      <c r="D4" s="636" t="s">
        <v>311</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K4" s="490"/>
      <c r="CL4" s="490"/>
      <c r="CM4" s="490"/>
      <c r="CN4" s="490"/>
      <c r="CO4" s="490"/>
      <c r="CP4" s="490"/>
      <c r="CQ4" s="490"/>
      <c r="CR4" s="490"/>
      <c r="CS4" s="490"/>
      <c r="CT4" s="490"/>
      <c r="CU4" s="490"/>
      <c r="CV4" s="490"/>
      <c r="CW4" s="490"/>
      <c r="CX4" s="490"/>
      <c r="CY4" s="490"/>
      <c r="CZ4" s="490"/>
      <c r="DA4" s="490"/>
      <c r="DB4" s="490"/>
      <c r="DC4" s="490"/>
      <c r="DD4" s="490"/>
      <c r="DE4" s="490"/>
      <c r="DF4" s="490"/>
      <c r="DG4" s="490"/>
      <c r="DH4" s="490"/>
      <c r="DI4" s="490"/>
      <c r="DJ4" s="490"/>
      <c r="DK4" s="490"/>
      <c r="DL4" s="490"/>
      <c r="DM4" s="490"/>
      <c r="DN4" s="490"/>
      <c r="DO4" s="490"/>
      <c r="DP4" s="490"/>
      <c r="DQ4" s="490"/>
      <c r="DR4" s="490"/>
      <c r="DS4" s="490"/>
      <c r="DT4" s="490"/>
      <c r="DU4" s="490"/>
      <c r="DV4" s="490"/>
      <c r="DW4" s="490"/>
      <c r="DX4" s="490"/>
      <c r="DY4" s="490"/>
      <c r="DZ4" s="490"/>
      <c r="EA4" s="490"/>
      <c r="EB4" s="490"/>
      <c r="EC4" s="490"/>
      <c r="ED4" s="490"/>
      <c r="EE4" s="490"/>
      <c r="EF4" s="490"/>
      <c r="EG4" s="490"/>
      <c r="EH4" s="490"/>
      <c r="EI4" s="490"/>
      <c r="EJ4" s="490"/>
      <c r="EK4" s="490"/>
      <c r="EL4" s="490"/>
      <c r="EM4" s="490"/>
      <c r="EN4" s="490"/>
      <c r="EO4" s="490"/>
      <c r="EP4" s="490"/>
      <c r="EQ4" s="490"/>
      <c r="ER4" s="490"/>
      <c r="ES4" s="490"/>
      <c r="ET4" s="490"/>
      <c r="EU4" s="490"/>
      <c r="EV4" s="490"/>
      <c r="EW4" s="490"/>
      <c r="EX4" s="490"/>
      <c r="EY4" s="490"/>
      <c r="EZ4" s="490"/>
      <c r="FA4" s="490"/>
      <c r="FB4" s="490"/>
      <c r="FC4" s="490"/>
      <c r="FD4" s="490"/>
      <c r="FE4" s="490"/>
      <c r="FF4" s="490"/>
      <c r="FG4" s="490"/>
      <c r="FH4" s="490"/>
      <c r="FI4" s="490"/>
      <c r="FJ4" s="490"/>
      <c r="FK4" s="490"/>
      <c r="FL4" s="490"/>
      <c r="FM4" s="490"/>
      <c r="FN4" s="490"/>
      <c r="FO4" s="490"/>
      <c r="FP4" s="490"/>
      <c r="FQ4" s="490"/>
      <c r="FR4" s="490"/>
      <c r="FS4" s="490"/>
      <c r="FT4" s="490"/>
      <c r="FU4" s="490"/>
      <c r="FV4" s="490"/>
      <c r="FW4" s="490"/>
      <c r="FX4" s="490"/>
      <c r="FY4" s="490"/>
      <c r="FZ4" s="490"/>
      <c r="GA4" s="490"/>
      <c r="GB4" s="490"/>
      <c r="GC4" s="490"/>
      <c r="GD4" s="490"/>
      <c r="GE4" s="490"/>
      <c r="GF4" s="490"/>
      <c r="GG4" s="490"/>
      <c r="GH4" s="490"/>
      <c r="GI4" s="490"/>
      <c r="GJ4" s="490"/>
      <c r="GK4" s="490"/>
      <c r="GL4" s="490"/>
      <c r="GM4" s="490"/>
      <c r="GN4" s="490"/>
      <c r="GO4" s="490"/>
      <c r="GP4" s="490"/>
      <c r="GQ4" s="490"/>
      <c r="GR4" s="490"/>
      <c r="GS4" s="490"/>
      <c r="GT4" s="490"/>
      <c r="GU4" s="490"/>
      <c r="GV4" s="490"/>
      <c r="GW4" s="490"/>
      <c r="GX4" s="490"/>
      <c r="GY4" s="490"/>
      <c r="GZ4" s="490"/>
      <c r="HA4" s="490"/>
      <c r="HB4" s="490"/>
      <c r="HC4" s="490"/>
      <c r="HD4" s="490"/>
      <c r="HE4" s="490"/>
      <c r="HF4" s="490"/>
      <c r="HG4" s="490"/>
      <c r="HH4" s="490"/>
      <c r="HI4" s="490"/>
      <c r="HJ4" s="490"/>
      <c r="HK4" s="490"/>
      <c r="HL4" s="490"/>
      <c r="HM4" s="490"/>
      <c r="HN4" s="490"/>
      <c r="HO4" s="490"/>
      <c r="HP4" s="490"/>
      <c r="HQ4" s="490"/>
      <c r="HR4" s="490"/>
      <c r="HS4" s="490"/>
      <c r="HT4" s="490"/>
      <c r="HU4" s="490"/>
      <c r="HV4" s="490"/>
      <c r="HW4" s="490"/>
      <c r="HX4" s="490"/>
      <c r="HY4" s="490"/>
      <c r="HZ4" s="490"/>
      <c r="IA4" s="490"/>
      <c r="IB4" s="490"/>
      <c r="IC4" s="490"/>
      <c r="ID4" s="490"/>
      <c r="IE4" s="490"/>
      <c r="IF4" s="490"/>
      <c r="IG4" s="490"/>
      <c r="IH4" s="490"/>
      <c r="II4" s="490"/>
      <c r="IJ4" s="490"/>
      <c r="IK4" s="490"/>
      <c r="IL4" s="490"/>
      <c r="IM4" s="490"/>
      <c r="IN4" s="490"/>
      <c r="IO4" s="490"/>
      <c r="IP4" s="490"/>
      <c r="IQ4" s="490"/>
      <c r="IR4" s="490"/>
      <c r="IS4" s="490"/>
      <c r="IT4" s="490"/>
    </row>
    <row r="5" spans="1:4" s="490" customFormat="1" ht="24.0" customHeight="1" x14ac:dyDescent="0.15">
      <c r="A5" s="689" t="s">
        <v>140</v>
      </c>
      <c r="B5" s="667">
        <v>218408.0</v>
      </c>
      <c r="C5" s="667">
        <f>SUM(C6:C46)</f>
        <v>181178</v>
      </c>
      <c r="D5" s="666">
        <f>C5/B5*100</f>
        <v>82.9539211017911</v>
      </c>
    </row>
    <row r="6" spans="1:4" s="490" customFormat="1" ht="24.0" customHeight="1" x14ac:dyDescent="0.15">
      <c r="A6" s="702" t="s">
        <v>326</v>
      </c>
      <c r="B6" s="667">
        <v>6603.0</v>
      </c>
      <c r="C6" s="667">
        <v>6603.0</v>
      </c>
      <c r="D6" s="666">
        <f>C6/B6*100</f>
        <v>100</v>
      </c>
    </row>
    <row r="7" spans="1:4" s="490" customFormat="1" ht="24.0" customHeight="1" x14ac:dyDescent="0.15">
      <c r="A7" s="702" t="s">
        <v>327</v>
      </c>
      <c r="B7" s="667"/>
      <c r="C7" s="667"/>
      <c r="D7" s="666"/>
    </row>
    <row r="8" spans="1:4" s="490" customFormat="1" ht="24.0" customHeight="1" x14ac:dyDescent="0.15">
      <c r="A8" s="702" t="s">
        <v>328</v>
      </c>
      <c r="B8" s="667">
        <v>10887.0</v>
      </c>
      <c r="C8" s="667">
        <v>10887.0</v>
      </c>
      <c r="D8" s="666">
        <f>C8/B8*100</f>
        <v>100</v>
      </c>
    </row>
    <row r="9" spans="1:4" s="490" customFormat="1" ht="24.0" customHeight="1" x14ac:dyDescent="0.15">
      <c r="A9" s="702" t="s">
        <v>329</v>
      </c>
      <c r="B9" s="667">
        <v>837.0</v>
      </c>
      <c r="C9" s="667">
        <v>837.0</v>
      </c>
      <c r="D9" s="666">
        <f>C9/B9*100</f>
        <v>100</v>
      </c>
    </row>
    <row r="10" spans="1:4" s="490" customFormat="1" ht="24.0" customHeight="1" x14ac:dyDescent="0.15">
      <c r="A10" s="702" t="s">
        <v>330</v>
      </c>
      <c r="B10" s="667">
        <v>87006.0</v>
      </c>
      <c r="C10" s="667">
        <v>87006.0</v>
      </c>
      <c r="D10" s="666">
        <f>C10/B10*100</f>
        <v>100</v>
      </c>
    </row>
    <row r="11" spans="1:4" s="490" customFormat="1" ht="24.0" customHeight="1" x14ac:dyDescent="0.15">
      <c r="A11" s="702" t="s">
        <v>331</v>
      </c>
      <c r="B11" s="667"/>
      <c r="C11" s="667"/>
      <c r="D11" s="666"/>
    </row>
    <row r="12" spans="1:4" s="490" customFormat="1" ht="24.0" customHeight="1" x14ac:dyDescent="0.15">
      <c r="A12" s="702" t="s">
        <v>332</v>
      </c>
      <c r="B12" s="667">
        <v>210.0</v>
      </c>
      <c r="C12" s="667">
        <v>321.0</v>
      </c>
      <c r="D12" s="666">
        <f>C12/B12*100</f>
        <v>152.857142857143</v>
      </c>
    </row>
    <row r="13" spans="1:4" s="490" customFormat="1" ht="24.0" customHeight="1" x14ac:dyDescent="0.15">
      <c r="A13" s="702" t="s">
        <v>333</v>
      </c>
      <c r="B13" s="667">
        <v>8814.0</v>
      </c>
      <c r="C13" s="667">
        <v>8814.0</v>
      </c>
      <c r="D13" s="666">
        <f>C13/B13*100</f>
        <v>100</v>
      </c>
    </row>
    <row r="14" spans="1:4" s="490" customFormat="1" ht="24.0" customHeight="1" x14ac:dyDescent="0.15">
      <c r="A14" s="702" t="s">
        <v>334</v>
      </c>
      <c r="B14" s="667">
        <v>2119.0</v>
      </c>
      <c r="C14" s="667">
        <v>3353.0</v>
      </c>
      <c r="D14" s="666">
        <f>C14/B14*100</f>
        <v>158.235016517225</v>
      </c>
    </row>
    <row r="15" spans="1:4" s="490" customFormat="1" ht="24.0" customHeight="1" x14ac:dyDescent="0.15">
      <c r="A15" s="702" t="s">
        <v>335</v>
      </c>
      <c r="B15" s="667">
        <v>52799.0</v>
      </c>
      <c r="C15" s="667">
        <v>9953.0</v>
      </c>
      <c r="D15" s="666">
        <f>C15/B15*100</f>
        <v>18.8507358093903</v>
      </c>
    </row>
    <row r="16" spans="1:4" s="490" customFormat="1" ht="24.0" customHeight="1" x14ac:dyDescent="0.15">
      <c r="A16" s="702" t="s">
        <v>336</v>
      </c>
      <c r="B16" s="667"/>
      <c r="C16" s="667"/>
      <c r="D16" s="666"/>
    </row>
    <row r="17" spans="1:4" s="490" customFormat="1" ht="24.0" customHeight="1" x14ac:dyDescent="0.15">
      <c r="A17" s="702" t="s">
        <v>337</v>
      </c>
      <c r="B17" s="667"/>
      <c r="C17" s="667"/>
      <c r="D17" s="666"/>
    </row>
    <row r="18" spans="1:4" s="490" customFormat="1" ht="24.0" customHeight="1" x14ac:dyDescent="0.15">
      <c r="A18" s="702" t="s">
        <v>338</v>
      </c>
      <c r="B18" s="667"/>
      <c r="C18" s="667"/>
      <c r="D18" s="666"/>
    </row>
    <row r="19" spans="1:4" s="490" customFormat="1" ht="24.0" customHeight="1" x14ac:dyDescent="0.15">
      <c r="A19" s="702" t="s">
        <v>339</v>
      </c>
      <c r="B19" s="667"/>
      <c r="C19" s="667"/>
      <c r="D19" s="666"/>
    </row>
    <row r="20" spans="1:4" s="490" customFormat="1" ht="24.0" customHeight="1" x14ac:dyDescent="0.15">
      <c r="A20" s="702" t="s">
        <v>340</v>
      </c>
      <c r="B20" s="667">
        <v>8768.0</v>
      </c>
      <c r="C20" s="667">
        <v>8133.0</v>
      </c>
      <c r="D20" s="666">
        <f>C20/B20*100</f>
        <v>92.7577554744526</v>
      </c>
    </row>
    <row r="21" spans="1:4" s="490" customFormat="1" ht="24.0" customHeight="1" x14ac:dyDescent="0.15">
      <c r="A21" s="702" t="s">
        <v>341</v>
      </c>
      <c r="B21" s="667"/>
      <c r="C21" s="667"/>
      <c r="D21" s="666"/>
    </row>
    <row r="22" spans="1:4" s="490" customFormat="1" ht="24.0" customHeight="1" x14ac:dyDescent="0.15">
      <c r="A22" s="702" t="s">
        <v>342</v>
      </c>
      <c r="B22" s="667"/>
      <c r="C22" s="667"/>
      <c r="D22" s="666"/>
    </row>
    <row r="23" spans="1:4" s="490" customFormat="1" ht="24.0" customHeight="1" x14ac:dyDescent="0.15">
      <c r="A23" s="702" t="s">
        <v>343</v>
      </c>
      <c r="B23" s="667"/>
      <c r="C23" s="667"/>
      <c r="D23" s="666"/>
    </row>
    <row r="24" spans="1:4" s="490" customFormat="1" ht="24.0" customHeight="1" x14ac:dyDescent="0.15">
      <c r="A24" s="702" t="s">
        <v>158</v>
      </c>
      <c r="B24" s="667"/>
      <c r="C24" s="667">
        <v>1134.0</v>
      </c>
      <c r="D24" s="666"/>
    </row>
    <row r="25" spans="1:4" s="490" customFormat="1" ht="33.0" customHeight="1" x14ac:dyDescent="0.15">
      <c r="A25" s="702" t="s">
        <v>344</v>
      </c>
      <c r="B25" s="667"/>
      <c r="C25" s="667">
        <v>6.0</v>
      </c>
      <c r="D25" s="666"/>
    </row>
    <row r="26" spans="1:4" s="490" customFormat="1" ht="24.0" customHeight="1" x14ac:dyDescent="0.15">
      <c r="A26" s="702" t="s">
        <v>345</v>
      </c>
      <c r="B26" s="667"/>
      <c r="C26" s="667"/>
      <c r="D26" s="666"/>
    </row>
    <row r="27" spans="1:4" s="490" customFormat="1" ht="24.0" customHeight="1" x14ac:dyDescent="0.15">
      <c r="A27" s="701" t="s">
        <v>346</v>
      </c>
      <c r="B27" s="667"/>
      <c r="C27" s="667"/>
      <c r="D27" s="666"/>
    </row>
    <row r="28" spans="1:4" s="490" customFormat="1" ht="24.0" customHeight="1" x14ac:dyDescent="0.15">
      <c r="A28" s="701" t="s">
        <v>347</v>
      </c>
      <c r="B28" s="667">
        <v>1918.0</v>
      </c>
      <c r="C28" s="667">
        <v>2326.0</v>
      </c>
      <c r="D28" s="666">
        <f>C28/B28*100</f>
        <v>121.272158498436</v>
      </c>
    </row>
    <row r="29" spans="1:4" s="490" customFormat="1" ht="24.0" customHeight="1" x14ac:dyDescent="0.15">
      <c r="A29" s="701" t="s">
        <v>348</v>
      </c>
      <c r="B29" s="667">
        <v>10706.0</v>
      </c>
      <c r="C29" s="667">
        <v>13872.0</v>
      </c>
      <c r="D29" s="666">
        <f>C29/B29*100</f>
        <v>129.572202503269</v>
      </c>
    </row>
    <row r="30" spans="1:4" s="490" customFormat="1" ht="24.0" customHeight="1" x14ac:dyDescent="0.15">
      <c r="A30" s="701" t="s">
        <v>349</v>
      </c>
      <c r="B30" s="667"/>
      <c r="C30" s="667">
        <v>328.0</v>
      </c>
      <c r="D30" s="666"/>
    </row>
    <row r="31" spans="1:4" s="490" customFormat="1" ht="24.0" customHeight="1" x14ac:dyDescent="0.15">
      <c r="A31" s="701" t="s">
        <v>350</v>
      </c>
      <c r="B31" s="667">
        <v>147.0</v>
      </c>
      <c r="C31" s="667">
        <v>306.0</v>
      </c>
      <c r="D31" s="666">
        <f>C31/B31*100</f>
        <v>208.163265306122</v>
      </c>
    </row>
    <row r="32" spans="1:4" s="490" customFormat="1" ht="24.0" customHeight="1" x14ac:dyDescent="0.15">
      <c r="A32" s="701" t="s">
        <v>351</v>
      </c>
      <c r="B32" s="667">
        <v>14033.0</v>
      </c>
      <c r="C32" s="667">
        <v>16778.0</v>
      </c>
      <c r="D32" s="666">
        <f>C32/B32*100</f>
        <v>119.561034703912</v>
      </c>
    </row>
    <row r="33" spans="1:4" s="490" customFormat="1" ht="24.0" customHeight="1" x14ac:dyDescent="0.15">
      <c r="A33" s="701" t="s">
        <v>352</v>
      </c>
      <c r="B33" s="667">
        <v>7921.0</v>
      </c>
      <c r="C33" s="667">
        <v>9555.0</v>
      </c>
      <c r="D33" s="666">
        <f>C33/B33*100</f>
        <v>120.628708496402</v>
      </c>
    </row>
    <row r="34" spans="1:4" s="490" customFormat="1" ht="24.0" customHeight="1" x14ac:dyDescent="0.15">
      <c r="A34" s="701" t="s">
        <v>353</v>
      </c>
      <c r="B34" s="667">
        <v>22.0</v>
      </c>
      <c r="C34" s="667">
        <v>25.0</v>
      </c>
      <c r="D34" s="666">
        <f>C34/B34*100</f>
        <v>113.636363636364</v>
      </c>
    </row>
    <row r="35" spans="1:4" s="490" customFormat="1" ht="24.0" customHeight="1" x14ac:dyDescent="0.15">
      <c r="A35" s="701" t="s">
        <v>354</v>
      </c>
      <c r="B35" s="667"/>
      <c r="C35" s="667"/>
      <c r="D35" s="666"/>
    </row>
    <row r="36" spans="1:4" s="490" customFormat="1" ht="24.0" customHeight="1" x14ac:dyDescent="0.15">
      <c r="A36" s="701" t="s">
        <v>355</v>
      </c>
      <c r="B36" s="667">
        <v>393.0</v>
      </c>
      <c r="C36" s="667">
        <v>596.0</v>
      </c>
      <c r="D36" s="666">
        <f>C36/B36*100</f>
        <v>151.653944020356</v>
      </c>
    </row>
    <row r="37" spans="1:4" s="490" customFormat="1" ht="24.0" customHeight="1" x14ac:dyDescent="0.15">
      <c r="A37" s="701" t="s">
        <v>356</v>
      </c>
      <c r="B37" s="667"/>
      <c r="C37" s="667"/>
      <c r="D37" s="666"/>
    </row>
    <row r="38" spans="1:4" s="490" customFormat="1" ht="24.0" customHeight="1" x14ac:dyDescent="0.15">
      <c r="A38" s="701" t="s">
        <v>357</v>
      </c>
      <c r="B38" s="667"/>
      <c r="C38" s="667"/>
      <c r="D38" s="666"/>
    </row>
    <row r="39" spans="1:4" s="490" customFormat="1" ht="24.0" customHeight="1" x14ac:dyDescent="0.15">
      <c r="A39" s="701" t="s">
        <v>358</v>
      </c>
      <c r="B39" s="667"/>
      <c r="C39" s="667"/>
      <c r="D39" s="666"/>
    </row>
    <row r="40" spans="1:4" s="490" customFormat="1" ht="24.0" customHeight="1" x14ac:dyDescent="0.15">
      <c r="A40" s="701" t="s">
        <v>359</v>
      </c>
      <c r="B40" s="667"/>
      <c r="C40" s="667"/>
      <c r="D40" s="666"/>
    </row>
    <row r="41" spans="1:4" s="490" customFormat="1" ht="24.0" customHeight="1" x14ac:dyDescent="0.15">
      <c r="A41" s="701" t="s">
        <v>360</v>
      </c>
      <c r="B41" s="667"/>
      <c r="C41" s="667"/>
      <c r="D41" s="666"/>
    </row>
    <row r="42" spans="1:4" s="490" customFormat="1" ht="24.0" customHeight="1" x14ac:dyDescent="0.15">
      <c r="A42" s="701" t="s">
        <v>361</v>
      </c>
      <c r="B42" s="667">
        <v>109.0</v>
      </c>
      <c r="C42" s="667">
        <v>300.0</v>
      </c>
      <c r="D42" s="666">
        <f>C42/B42*100</f>
        <v>275.229357798165</v>
      </c>
    </row>
    <row r="43" spans="1:4" s="490" customFormat="1" ht="24.0" customHeight="1" x14ac:dyDescent="0.15">
      <c r="A43" s="701" t="s">
        <v>362</v>
      </c>
      <c r="B43" s="667"/>
      <c r="C43" s="667"/>
      <c r="D43" s="666"/>
    </row>
    <row r="44" spans="1:4" s="490" customFormat="1" ht="24.0" customHeight="1" x14ac:dyDescent="0.15">
      <c r="A44" s="701" t="s">
        <v>363</v>
      </c>
      <c r="B44" s="667"/>
      <c r="C44" s="667"/>
      <c r="D44" s="666"/>
    </row>
    <row r="45" spans="1:4" s="490" customFormat="1" ht="24.0" customHeight="1" x14ac:dyDescent="0.15">
      <c r="A45" s="701" t="s">
        <v>364</v>
      </c>
      <c r="B45" s="667"/>
      <c r="C45" s="667"/>
      <c r="D45" s="666"/>
    </row>
    <row r="46" spans="1:4" s="490" customFormat="1" ht="24.0" customHeight="1" x14ac:dyDescent="0.15">
      <c r="A46" s="701" t="s">
        <v>365</v>
      </c>
      <c r="B46" s="667">
        <v>5116.0</v>
      </c>
      <c r="C46" s="667">
        <v>45.0</v>
      </c>
      <c r="D46" s="666">
        <f>C46/B46*100</f>
        <v>0.879593432369038</v>
      </c>
    </row>
    <row r="47" spans="1:4" s="490" customFormat="1" ht="24.0" customHeight="1" x14ac:dyDescent="0.15">
      <c r="A47" s="668" t="s">
        <v>159</v>
      </c>
      <c r="B47" s="667">
        <v>33000.0</v>
      </c>
      <c r="C47" s="667">
        <f>SUM(C48:C68)</f>
        <v>23558</v>
      </c>
      <c r="D47" s="666">
        <f>C47/B47*100</f>
        <v>71.3878787878788</v>
      </c>
    </row>
    <row r="48" spans="1:4" s="490" customFormat="1" ht="24.0" customHeight="1" x14ac:dyDescent="0.15">
      <c r="A48" s="700" t="s">
        <v>160</v>
      </c>
      <c r="B48" s="667"/>
      <c r="C48" s="667"/>
      <c r="D48" s="666"/>
    </row>
    <row r="49" spans="1:4" s="490" customFormat="1" ht="24.0" customHeight="1" x14ac:dyDescent="0.15">
      <c r="A49" s="700" t="s">
        <v>366</v>
      </c>
      <c r="B49" s="667"/>
      <c r="C49" s="667"/>
      <c r="D49" s="666"/>
    </row>
    <row r="50" spans="1:4" s="490" customFormat="1" ht="24.0" customHeight="1" x14ac:dyDescent="0.15">
      <c r="A50" s="700" t="s">
        <v>161</v>
      </c>
      <c r="B50" s="667">
        <v>288.0</v>
      </c>
      <c r="C50" s="667">
        <v>336.0</v>
      </c>
      <c r="D50" s="666">
        <f>C50/B50*100</f>
        <v>116.666666666667</v>
      </c>
    </row>
    <row r="51" spans="1:4" s="490" customFormat="1" ht="24.0" customHeight="1" x14ac:dyDescent="0.15">
      <c r="A51" s="700" t="s">
        <v>367</v>
      </c>
      <c r="B51" s="667"/>
      <c r="C51" s="667"/>
      <c r="D51" s="666"/>
    </row>
    <row r="52" spans="1:4" s="490" customFormat="1" ht="24.0" customHeight="1" x14ac:dyDescent="0.15">
      <c r="A52" s="700" t="s">
        <v>162</v>
      </c>
      <c r="B52" s="667"/>
      <c r="C52" s="667"/>
      <c r="D52" s="666"/>
    </row>
    <row r="53" spans="1:4" s="490" customFormat="1" ht="24.0" customHeight="1" x14ac:dyDescent="0.15">
      <c r="A53" s="700" t="s">
        <v>163</v>
      </c>
      <c r="B53" s="667">
        <v>200.0</v>
      </c>
      <c r="C53" s="667">
        <v>1493.0</v>
      </c>
      <c r="D53" s="666">
        <f>C53/B53*100</f>
        <v>746.5</v>
      </c>
    </row>
    <row r="54" spans="1:4" s="490" customFormat="1" ht="24.0" customHeight="1" x14ac:dyDescent="0.15">
      <c r="A54" s="700" t="s">
        <v>164</v>
      </c>
      <c r="B54" s="667"/>
      <c r="C54" s="667">
        <v>6.0</v>
      </c>
      <c r="D54" s="666"/>
    </row>
    <row r="55" spans="1:4" s="490" customFormat="1" ht="24.0" customHeight="1" x14ac:dyDescent="0.15">
      <c r="A55" s="700" t="s">
        <v>165</v>
      </c>
      <c r="B55" s="667">
        <v>250.0</v>
      </c>
      <c r="C55" s="667"/>
      <c r="D55" s="666">
        <f>C55/B55*100</f>
        <v>0</v>
      </c>
    </row>
    <row r="56" spans="1:4" s="490" customFormat="1" ht="24.0" customHeight="1" x14ac:dyDescent="0.15">
      <c r="A56" s="700" t="s">
        <v>166</v>
      </c>
      <c r="B56" s="667">
        <v>581.0</v>
      </c>
      <c r="C56" s="667">
        <v>774.0</v>
      </c>
      <c r="D56" s="666">
        <f>C56/B56*100</f>
        <v>133.218588640275</v>
      </c>
    </row>
    <row r="57" spans="1:4" s="490" customFormat="1" ht="24.0" customHeight="1" x14ac:dyDescent="0.15">
      <c r="A57" s="700" t="s">
        <v>167</v>
      </c>
      <c r="B57" s="667">
        <v>194.0</v>
      </c>
      <c r="C57" s="667">
        <v>407.0</v>
      </c>
      <c r="D57" s="666">
        <f>C57/B57*100</f>
        <v>209.79381443299</v>
      </c>
    </row>
    <row r="58" spans="1:4" s="490" customFormat="1" ht="24.0" customHeight="1" x14ac:dyDescent="0.15">
      <c r="A58" s="700" t="s">
        <v>168</v>
      </c>
      <c r="B58" s="667">
        <v>79.0</v>
      </c>
      <c r="C58" s="667">
        <v>210.0</v>
      </c>
      <c r="D58" s="666">
        <f>C58/B58*100</f>
        <v>265.822784810127</v>
      </c>
    </row>
    <row r="59" spans="1:4" s="490" customFormat="1" ht="24.0" customHeight="1" x14ac:dyDescent="0.15">
      <c r="A59" s="700" t="s">
        <v>169</v>
      </c>
      <c r="B59" s="667">
        <v>731.0</v>
      </c>
      <c r="C59" s="667">
        <v>822.0</v>
      </c>
      <c r="D59" s="666">
        <f>C59/B59*100</f>
        <v>112.448700410397</v>
      </c>
    </row>
    <row r="60" spans="1:4" s="490" customFormat="1" ht="24.0" customHeight="1" x14ac:dyDescent="0.15">
      <c r="A60" s="700" t="s">
        <v>170</v>
      </c>
      <c r="B60" s="667">
        <v>167.0</v>
      </c>
      <c r="C60" s="667">
        <v>2197.0</v>
      </c>
      <c r="D60" s="666">
        <f>C60/B60*100</f>
        <v>1315.56886227545</v>
      </c>
    </row>
    <row r="61" spans="1:4" s="490" customFormat="1" ht="24.0" customHeight="1" x14ac:dyDescent="0.15">
      <c r="A61" s="700" t="s">
        <v>171</v>
      </c>
      <c r="B61" s="667">
        <v>15831.0</v>
      </c>
      <c r="C61" s="667">
        <v>9705.0</v>
      </c>
      <c r="D61" s="666">
        <f>C61/B61*100</f>
        <v>61.3037710820542</v>
      </c>
    </row>
    <row r="62" spans="1:4" s="490" customFormat="1" ht="24.0" customHeight="1" x14ac:dyDescent="0.15">
      <c r="A62" s="700" t="s">
        <v>172</v>
      </c>
      <c r="B62" s="667">
        <v>1600.0</v>
      </c>
      <c r="C62" s="667"/>
      <c r="D62" s="666">
        <f>C62/B62*100</f>
        <v>0</v>
      </c>
    </row>
    <row r="63" spans="1:4" s="490" customFormat="1" ht="24.0" customHeight="1" x14ac:dyDescent="0.15">
      <c r="A63" s="700" t="s">
        <v>173</v>
      </c>
      <c r="B63" s="667"/>
      <c r="C63" s="667">
        <v>3362.0</v>
      </c>
      <c r="D63" s="666"/>
    </row>
    <row r="64" spans="1:4" s="490" customFormat="1" ht="24.0" customHeight="1" x14ac:dyDescent="0.15">
      <c r="A64" s="699" t="s">
        <v>174</v>
      </c>
      <c r="B64" s="667">
        <v>785.0</v>
      </c>
      <c r="C64" s="667"/>
      <c r="D64" s="666">
        <f>C64/B64*100</f>
        <v>0</v>
      </c>
    </row>
    <row r="65" spans="1:4" s="490" customFormat="1" ht="24.0" customHeight="1" x14ac:dyDescent="0.15">
      <c r="A65" s="668" t="s">
        <v>175</v>
      </c>
      <c r="B65" s="667">
        <v>12264.0</v>
      </c>
      <c r="C65" s="667">
        <v>4108.0</v>
      </c>
      <c r="D65" s="666">
        <f>C65/B65*100</f>
        <v>33.4964122635356</v>
      </c>
    </row>
    <row r="66" spans="1:4" s="490" customFormat="1" ht="24.0" customHeight="1" x14ac:dyDescent="0.15">
      <c r="A66" s="668" t="s">
        <v>368</v>
      </c>
      <c r="B66" s="667"/>
      <c r="C66" s="667"/>
      <c r="D66" s="666"/>
    </row>
    <row r="67" spans="1:4" s="490" customFormat="1" ht="24.0" customHeight="1" x14ac:dyDescent="0.15">
      <c r="A67" s="668" t="s">
        <v>176</v>
      </c>
      <c r="B67" s="667">
        <v>30.0</v>
      </c>
      <c r="C67" s="667"/>
      <c r="D67" s="666">
        <f>C67/B67*100</f>
        <v>0</v>
      </c>
    </row>
    <row r="68" spans="1:4" s="490" customFormat="1" ht="24.0" customHeight="1" x14ac:dyDescent="0.15">
      <c r="A68" s="668" t="s">
        <v>369</v>
      </c>
      <c r="B68" s="667"/>
      <c r="C68" s="667">
        <v>138.0</v>
      </c>
      <c r="D68" s="666"/>
    </row>
    <row r="69" spans="1:4" s="490" customFormat="1" ht="24.0" customHeight="1" x14ac:dyDescent="0.15">
      <c r="A69" s="654" t="s">
        <v>177</v>
      </c>
      <c r="B69" s="665">
        <f>B5+B47</f>
        <v>251408</v>
      </c>
      <c r="C69" s="665">
        <f>C5+C47</f>
        <v>204736</v>
      </c>
      <c r="D69" s="664">
        <f>C69/B69*100</f>
        <v>81.4357538344046</v>
      </c>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fitToHeight="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3"/>
  <sheetViews>
    <sheetView showGridLines="0" showZeros="0" zoomScale="55" zoomScaleNormal="55" topLeftCell="A13" workbookViewId="0">
      <selection activeCell="S30" activeCellId="0" sqref="S30"/>
    </sheetView>
  </sheetViews>
  <sheetFormatPr defaultRowHeight="11.25" defaultColWidth="6.714285714285714" x14ac:dyDescent="0.15"/>
  <cols>
    <col min="1" max="1" width="35.57142857142857" customWidth="1" style="592"/>
    <col min="2" max="4" width="15.571428571428571" customWidth="1" style="592"/>
    <col min="5" max="7" width="9.0" customWidth="1" style="592"/>
    <col min="8" max="8" width="5.571428571428571" customWidth="1" style="592"/>
    <col min="9" max="9" width="0.7142857142857143" customWidth="1" style="592"/>
    <col min="10" max="10" width="10.142857142857142" customWidth="1" style="592"/>
    <col min="11" max="11" width="5.857142857142857" customWidth="1" style="592"/>
    <col min="12" max="16384" width="6.714285714285714" style="592"/>
  </cols>
  <sheetData>
    <row r="1" spans="1:1" ht="19.5" customHeight="1" x14ac:dyDescent="0.15">
      <c r="A1" s="488" t="s">
        <v>370</v>
      </c>
    </row>
    <row r="2" spans="1:254" s="663" customFormat="1" ht="33.0" customHeight="1" x14ac:dyDescent="0.15">
      <c r="A2" s="662" t="s">
        <v>371</v>
      </c>
      <c r="B2" s="662"/>
      <c r="C2" s="662"/>
      <c r="D2" s="662"/>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09"/>
      <c r="AZ2" s="609"/>
      <c r="BA2" s="609"/>
      <c r="BB2" s="609"/>
      <c r="BC2" s="609"/>
      <c r="BD2" s="609"/>
      <c r="BE2" s="609"/>
      <c r="BF2" s="609"/>
      <c r="BG2" s="609"/>
      <c r="BH2" s="609"/>
      <c r="BI2" s="609"/>
      <c r="BJ2" s="609"/>
      <c r="BK2" s="609"/>
      <c r="BL2" s="609"/>
      <c r="BM2" s="609"/>
      <c r="BN2" s="609"/>
      <c r="BO2" s="609"/>
      <c r="BP2" s="609"/>
      <c r="BQ2" s="609"/>
      <c r="BR2" s="609"/>
      <c r="BS2" s="609"/>
      <c r="BT2" s="609"/>
      <c r="BU2" s="609"/>
      <c r="BV2" s="609"/>
      <c r="BW2" s="609"/>
      <c r="BX2" s="609"/>
      <c r="BY2" s="609"/>
      <c r="BZ2" s="609"/>
      <c r="CA2" s="609"/>
      <c r="CB2" s="609"/>
      <c r="CC2" s="609"/>
      <c r="CD2" s="609"/>
      <c r="CE2" s="609"/>
      <c r="CF2" s="609"/>
      <c r="CG2" s="609"/>
      <c r="CH2" s="609"/>
      <c r="CI2" s="609"/>
      <c r="CJ2" s="609"/>
      <c r="CK2" s="609"/>
      <c r="CL2" s="609"/>
      <c r="CM2" s="609"/>
      <c r="CN2" s="609"/>
      <c r="CO2" s="609"/>
      <c r="CP2" s="609"/>
      <c r="CQ2" s="609"/>
      <c r="CR2" s="609"/>
      <c r="CS2" s="609"/>
      <c r="CT2" s="609"/>
      <c r="CU2" s="609"/>
      <c r="CV2" s="609"/>
      <c r="CW2" s="609"/>
      <c r="CX2" s="609"/>
      <c r="CY2" s="609"/>
      <c r="CZ2" s="609"/>
      <c r="DA2" s="609"/>
      <c r="DB2" s="609"/>
      <c r="DC2" s="609"/>
      <c r="DD2" s="609"/>
      <c r="DE2" s="609"/>
      <c r="DF2" s="609"/>
      <c r="DG2" s="609"/>
      <c r="DH2" s="609"/>
      <c r="DI2" s="609"/>
      <c r="DJ2" s="609"/>
      <c r="DK2" s="609"/>
      <c r="DL2" s="609"/>
      <c r="DM2" s="609"/>
      <c r="DN2" s="609"/>
      <c r="DO2" s="609"/>
      <c r="DP2" s="609"/>
      <c r="DQ2" s="609"/>
      <c r="DR2" s="609"/>
      <c r="DS2" s="609"/>
      <c r="DT2" s="609"/>
      <c r="DU2" s="609"/>
      <c r="DV2" s="609"/>
      <c r="DW2" s="609"/>
      <c r="DX2" s="609"/>
      <c r="DY2" s="609"/>
      <c r="DZ2" s="609"/>
      <c r="EA2" s="609"/>
      <c r="EB2" s="609"/>
      <c r="EC2" s="609"/>
      <c r="ED2" s="609"/>
      <c r="EE2" s="609"/>
      <c r="EF2" s="609"/>
      <c r="EG2" s="609"/>
      <c r="EH2" s="609"/>
      <c r="EI2" s="609"/>
      <c r="EJ2" s="609"/>
      <c r="EK2" s="609"/>
      <c r="EL2" s="609"/>
      <c r="EM2" s="609"/>
      <c r="EN2" s="609"/>
      <c r="EO2" s="609"/>
      <c r="EP2" s="609"/>
      <c r="EQ2" s="609"/>
      <c r="ER2" s="609"/>
      <c r="ES2" s="609"/>
      <c r="ET2" s="609"/>
      <c r="EU2" s="609"/>
      <c r="EV2" s="609"/>
      <c r="EW2" s="609"/>
      <c r="EX2" s="609"/>
      <c r="EY2" s="609"/>
      <c r="EZ2" s="609"/>
      <c r="FA2" s="609"/>
      <c r="FB2" s="609"/>
      <c r="FC2" s="609"/>
      <c r="FD2" s="609"/>
      <c r="FE2" s="609"/>
      <c r="FF2" s="609"/>
      <c r="FG2" s="609"/>
      <c r="FH2" s="609"/>
      <c r="FI2" s="609"/>
      <c r="FJ2" s="609"/>
      <c r="FK2" s="609"/>
      <c r="FL2" s="609"/>
      <c r="FM2" s="609"/>
      <c r="FN2" s="609"/>
      <c r="FO2" s="609"/>
      <c r="FP2" s="609"/>
      <c r="FQ2" s="609"/>
      <c r="FR2" s="609"/>
      <c r="FS2" s="609"/>
      <c r="FT2" s="609"/>
      <c r="FU2" s="609"/>
      <c r="FV2" s="609"/>
      <c r="FW2" s="609"/>
      <c r="FX2" s="609"/>
      <c r="FY2" s="609"/>
      <c r="FZ2" s="609"/>
      <c r="GA2" s="609"/>
      <c r="GB2" s="609"/>
      <c r="GC2" s="609"/>
      <c r="GD2" s="609"/>
      <c r="GE2" s="609"/>
      <c r="GF2" s="609"/>
      <c r="GG2" s="609"/>
      <c r="GH2" s="609"/>
      <c r="GI2" s="609"/>
      <c r="GJ2" s="609"/>
      <c r="GK2" s="609"/>
      <c r="GL2" s="609"/>
      <c r="GM2" s="609"/>
      <c r="GN2" s="609"/>
      <c r="GO2" s="609"/>
      <c r="GP2" s="609"/>
      <c r="GQ2" s="609"/>
      <c r="GR2" s="609"/>
      <c r="GS2" s="609"/>
      <c r="GT2" s="609"/>
      <c r="GU2" s="609"/>
      <c r="GV2" s="609"/>
      <c r="GW2" s="609"/>
      <c r="GX2" s="609"/>
      <c r="GY2" s="609"/>
      <c r="GZ2" s="609"/>
      <c r="HA2" s="609"/>
      <c r="HB2" s="609"/>
      <c r="HC2" s="609"/>
      <c r="HD2" s="609"/>
      <c r="HE2" s="609"/>
      <c r="HF2" s="609"/>
      <c r="HG2" s="609"/>
      <c r="HH2" s="609"/>
      <c r="HI2" s="609"/>
      <c r="HJ2" s="609"/>
      <c r="HK2" s="609"/>
      <c r="HL2" s="609"/>
      <c r="HM2" s="609"/>
      <c r="HN2" s="609"/>
      <c r="HO2" s="609"/>
      <c r="HP2" s="609"/>
      <c r="HQ2" s="609"/>
      <c r="HR2" s="609"/>
      <c r="HS2" s="609"/>
      <c r="HT2" s="609"/>
      <c r="HU2" s="609"/>
      <c r="HV2" s="609"/>
      <c r="HW2" s="609"/>
      <c r="HX2" s="609"/>
      <c r="HY2" s="609"/>
      <c r="HZ2" s="609"/>
      <c r="IA2" s="609"/>
      <c r="IB2" s="609"/>
      <c r="IC2" s="609"/>
      <c r="ID2" s="609"/>
      <c r="IE2" s="609"/>
      <c r="IF2" s="609"/>
      <c r="IG2" s="609"/>
      <c r="IH2" s="609"/>
      <c r="II2" s="609"/>
      <c r="IJ2" s="609"/>
      <c r="IK2" s="609"/>
      <c r="IL2" s="609"/>
      <c r="IM2" s="609"/>
      <c r="IN2" s="609"/>
      <c r="IO2" s="609"/>
      <c r="IP2" s="609"/>
      <c r="IQ2" s="609"/>
      <c r="IR2" s="609"/>
      <c r="IS2" s="609"/>
      <c r="IT2" s="609"/>
    </row>
    <row r="3" spans="1:254" s="661" customFormat="1" ht="19.5" customHeight="1" x14ac:dyDescent="0.15">
      <c r="A3" s="660"/>
      <c r="B3" s="607"/>
      <c r="C3" s="607"/>
      <c r="D3" s="648"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490"/>
      <c r="BX3" s="490"/>
      <c r="BY3" s="490"/>
      <c r="BZ3" s="490"/>
      <c r="CA3" s="490"/>
      <c r="CB3" s="490"/>
      <c r="CC3" s="490"/>
      <c r="CD3" s="490"/>
      <c r="CE3" s="490"/>
      <c r="CF3" s="490"/>
      <c r="CG3" s="490"/>
      <c r="CH3" s="490"/>
      <c r="CI3" s="490"/>
      <c r="CJ3" s="490"/>
      <c r="CK3" s="490"/>
      <c r="CL3" s="490"/>
      <c r="CM3" s="490"/>
      <c r="CN3" s="490"/>
      <c r="CO3" s="490"/>
      <c r="CP3" s="490"/>
      <c r="CQ3" s="490"/>
      <c r="CR3" s="490"/>
      <c r="CS3" s="490"/>
      <c r="CT3" s="490"/>
      <c r="CU3" s="490"/>
      <c r="CV3" s="490"/>
      <c r="CW3" s="490"/>
      <c r="CX3" s="490"/>
      <c r="CY3" s="490"/>
      <c r="CZ3" s="490"/>
      <c r="DA3" s="490"/>
      <c r="DB3" s="490"/>
      <c r="DC3" s="490"/>
      <c r="DD3" s="490"/>
      <c r="DE3" s="490"/>
      <c r="DF3" s="490"/>
      <c r="DG3" s="490"/>
      <c r="DH3" s="490"/>
      <c r="DI3" s="490"/>
      <c r="DJ3" s="490"/>
      <c r="DK3" s="490"/>
      <c r="DL3" s="490"/>
      <c r="DM3" s="490"/>
      <c r="DN3" s="490"/>
      <c r="DO3" s="490"/>
      <c r="DP3" s="490"/>
      <c r="DQ3" s="490"/>
      <c r="DR3" s="490"/>
      <c r="DS3" s="490"/>
      <c r="DT3" s="490"/>
      <c r="DU3" s="490"/>
      <c r="DV3" s="490"/>
      <c r="DW3" s="490"/>
      <c r="DX3" s="490"/>
      <c r="DY3" s="490"/>
      <c r="DZ3" s="490"/>
      <c r="EA3" s="490"/>
      <c r="EB3" s="490"/>
      <c r="EC3" s="490"/>
      <c r="ED3" s="490"/>
      <c r="EE3" s="490"/>
      <c r="EF3" s="490"/>
      <c r="EG3" s="490"/>
      <c r="EH3" s="490"/>
      <c r="EI3" s="490"/>
      <c r="EJ3" s="490"/>
      <c r="EK3" s="490"/>
      <c r="EL3" s="490"/>
      <c r="EM3" s="490"/>
      <c r="EN3" s="490"/>
      <c r="EO3" s="490"/>
      <c r="EP3" s="490"/>
      <c r="EQ3" s="490"/>
      <c r="ER3" s="490"/>
      <c r="ES3" s="490"/>
      <c r="ET3" s="490"/>
      <c r="EU3" s="490"/>
      <c r="EV3" s="490"/>
      <c r="EW3" s="490"/>
      <c r="EX3" s="490"/>
      <c r="EY3" s="490"/>
      <c r="EZ3" s="490"/>
      <c r="FA3" s="490"/>
      <c r="FB3" s="490"/>
      <c r="FC3" s="490"/>
      <c r="FD3" s="490"/>
      <c r="FE3" s="490"/>
      <c r="FF3" s="490"/>
      <c r="FG3" s="490"/>
      <c r="FH3" s="490"/>
      <c r="FI3" s="490"/>
      <c r="FJ3" s="490"/>
      <c r="FK3" s="490"/>
      <c r="FL3" s="490"/>
      <c r="FM3" s="490"/>
      <c r="FN3" s="490"/>
      <c r="FO3" s="490"/>
      <c r="FP3" s="490"/>
      <c r="FQ3" s="490"/>
      <c r="FR3" s="490"/>
      <c r="FS3" s="490"/>
      <c r="FT3" s="490"/>
      <c r="FU3" s="490"/>
      <c r="FV3" s="490"/>
      <c r="FW3" s="490"/>
      <c r="FX3" s="490"/>
      <c r="FY3" s="490"/>
      <c r="FZ3" s="490"/>
      <c r="GA3" s="490"/>
      <c r="GB3" s="490"/>
      <c r="GC3" s="490"/>
      <c r="GD3" s="490"/>
      <c r="GE3" s="490"/>
      <c r="GF3" s="490"/>
      <c r="GG3" s="490"/>
      <c r="GH3" s="490"/>
      <c r="GI3" s="490"/>
      <c r="GJ3" s="490"/>
      <c r="GK3" s="490"/>
      <c r="GL3" s="490"/>
      <c r="GM3" s="490"/>
      <c r="GN3" s="490"/>
      <c r="GO3" s="490"/>
      <c r="GP3" s="490"/>
      <c r="GQ3" s="490"/>
      <c r="GR3" s="490"/>
      <c r="GS3" s="490"/>
      <c r="GT3" s="490"/>
      <c r="GU3" s="490"/>
      <c r="GV3" s="490"/>
      <c r="GW3" s="490"/>
      <c r="GX3" s="490"/>
      <c r="GY3" s="490"/>
      <c r="GZ3" s="490"/>
      <c r="HA3" s="490"/>
      <c r="HB3" s="490"/>
      <c r="HC3" s="490"/>
      <c r="HD3" s="490"/>
      <c r="HE3" s="490"/>
      <c r="HF3" s="490"/>
      <c r="HG3" s="490"/>
      <c r="HH3" s="490"/>
      <c r="HI3" s="490"/>
      <c r="HJ3" s="490"/>
      <c r="HK3" s="490"/>
      <c r="HL3" s="490"/>
      <c r="HM3" s="490"/>
      <c r="HN3" s="490"/>
      <c r="HO3" s="490"/>
      <c r="HP3" s="490"/>
      <c r="HQ3" s="490"/>
      <c r="HR3" s="490"/>
      <c r="HS3" s="490"/>
      <c r="HT3" s="490"/>
      <c r="HU3" s="490"/>
      <c r="HV3" s="490"/>
      <c r="HW3" s="490"/>
      <c r="HX3" s="490"/>
      <c r="HY3" s="490"/>
      <c r="HZ3" s="490"/>
      <c r="IA3" s="490"/>
      <c r="IB3" s="490"/>
      <c r="IC3" s="490"/>
      <c r="ID3" s="490"/>
      <c r="IE3" s="490"/>
      <c r="IF3" s="490"/>
      <c r="IG3" s="490"/>
      <c r="IH3" s="490"/>
      <c r="II3" s="490"/>
      <c r="IJ3" s="490"/>
      <c r="IK3" s="490"/>
      <c r="IL3" s="490"/>
      <c r="IM3" s="490"/>
      <c r="IN3" s="490"/>
      <c r="IO3" s="490"/>
      <c r="IP3" s="490"/>
      <c r="IQ3" s="490"/>
      <c r="IR3" s="490"/>
      <c r="IS3" s="490"/>
      <c r="IT3" s="490"/>
    </row>
    <row r="4" spans="1:254" s="659" customFormat="1" ht="50.1" customHeight="1" x14ac:dyDescent="0.15">
      <c r="A4" s="658" t="s">
        <v>74</v>
      </c>
      <c r="B4" s="698" t="s">
        <v>310</v>
      </c>
      <c r="C4" s="698" t="s">
        <v>306</v>
      </c>
      <c r="D4" s="636" t="s">
        <v>311</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K4" s="490"/>
      <c r="CL4" s="490"/>
      <c r="CM4" s="490"/>
      <c r="CN4" s="490"/>
      <c r="CO4" s="490"/>
      <c r="CP4" s="490"/>
      <c r="CQ4" s="490"/>
      <c r="CR4" s="490"/>
      <c r="CS4" s="490"/>
      <c r="CT4" s="490"/>
      <c r="CU4" s="490"/>
      <c r="CV4" s="490"/>
      <c r="CW4" s="490"/>
      <c r="CX4" s="490"/>
      <c r="CY4" s="490"/>
      <c r="CZ4" s="490"/>
      <c r="DA4" s="490"/>
      <c r="DB4" s="490"/>
      <c r="DC4" s="490"/>
      <c r="DD4" s="490"/>
      <c r="DE4" s="490"/>
      <c r="DF4" s="490"/>
      <c r="DG4" s="490"/>
      <c r="DH4" s="490"/>
      <c r="DI4" s="490"/>
      <c r="DJ4" s="490"/>
      <c r="DK4" s="490"/>
      <c r="DL4" s="490"/>
      <c r="DM4" s="490"/>
      <c r="DN4" s="490"/>
      <c r="DO4" s="490"/>
      <c r="DP4" s="490"/>
      <c r="DQ4" s="490"/>
      <c r="DR4" s="490"/>
      <c r="DS4" s="490"/>
      <c r="DT4" s="490"/>
      <c r="DU4" s="490"/>
      <c r="DV4" s="490"/>
      <c r="DW4" s="490"/>
      <c r="DX4" s="490"/>
      <c r="DY4" s="490"/>
      <c r="DZ4" s="490"/>
      <c r="EA4" s="490"/>
      <c r="EB4" s="490"/>
      <c r="EC4" s="490"/>
      <c r="ED4" s="490"/>
      <c r="EE4" s="490"/>
      <c r="EF4" s="490"/>
      <c r="EG4" s="490"/>
      <c r="EH4" s="490"/>
      <c r="EI4" s="490"/>
      <c r="EJ4" s="490"/>
      <c r="EK4" s="490"/>
      <c r="EL4" s="490"/>
      <c r="EM4" s="490"/>
      <c r="EN4" s="490"/>
      <c r="EO4" s="490"/>
      <c r="EP4" s="490"/>
      <c r="EQ4" s="490"/>
      <c r="ER4" s="490"/>
      <c r="ES4" s="490"/>
      <c r="ET4" s="490"/>
      <c r="EU4" s="490"/>
      <c r="EV4" s="490"/>
      <c r="EW4" s="490"/>
      <c r="EX4" s="490"/>
      <c r="EY4" s="490"/>
      <c r="EZ4" s="490"/>
      <c r="FA4" s="490"/>
      <c r="FB4" s="490"/>
      <c r="FC4" s="490"/>
      <c r="FD4" s="490"/>
      <c r="FE4" s="490"/>
      <c r="FF4" s="490"/>
      <c r="FG4" s="490"/>
      <c r="FH4" s="490"/>
      <c r="FI4" s="490"/>
      <c r="FJ4" s="490"/>
      <c r="FK4" s="490"/>
      <c r="FL4" s="490"/>
      <c r="FM4" s="490"/>
      <c r="FN4" s="490"/>
      <c r="FO4" s="490"/>
      <c r="FP4" s="490"/>
      <c r="FQ4" s="490"/>
      <c r="FR4" s="490"/>
      <c r="FS4" s="490"/>
      <c r="FT4" s="490"/>
      <c r="FU4" s="490"/>
      <c r="FV4" s="490"/>
      <c r="FW4" s="490"/>
      <c r="FX4" s="490"/>
      <c r="FY4" s="490"/>
      <c r="FZ4" s="490"/>
      <c r="GA4" s="490"/>
      <c r="GB4" s="490"/>
      <c r="GC4" s="490"/>
      <c r="GD4" s="490"/>
      <c r="GE4" s="490"/>
      <c r="GF4" s="490"/>
      <c r="GG4" s="490"/>
      <c r="GH4" s="490"/>
      <c r="GI4" s="490"/>
      <c r="GJ4" s="490"/>
      <c r="GK4" s="490"/>
      <c r="GL4" s="490"/>
      <c r="GM4" s="490"/>
      <c r="GN4" s="490"/>
      <c r="GO4" s="490"/>
      <c r="GP4" s="490"/>
      <c r="GQ4" s="490"/>
      <c r="GR4" s="490"/>
      <c r="GS4" s="490"/>
      <c r="GT4" s="490"/>
      <c r="GU4" s="490"/>
      <c r="GV4" s="490"/>
      <c r="GW4" s="490"/>
      <c r="GX4" s="490"/>
      <c r="GY4" s="490"/>
      <c r="GZ4" s="490"/>
      <c r="HA4" s="490"/>
      <c r="HB4" s="490"/>
      <c r="HC4" s="490"/>
      <c r="HD4" s="490"/>
      <c r="HE4" s="490"/>
      <c r="HF4" s="490"/>
      <c r="HG4" s="490"/>
      <c r="HH4" s="490"/>
      <c r="HI4" s="490"/>
      <c r="HJ4" s="490"/>
      <c r="HK4" s="490"/>
      <c r="HL4" s="490"/>
      <c r="HM4" s="490"/>
      <c r="HN4" s="490"/>
      <c r="HO4" s="490"/>
      <c r="HP4" s="490"/>
      <c r="HQ4" s="490"/>
      <c r="HR4" s="490"/>
      <c r="HS4" s="490"/>
      <c r="HT4" s="490"/>
      <c r="HU4" s="490"/>
      <c r="HV4" s="490"/>
      <c r="HW4" s="490"/>
      <c r="HX4" s="490"/>
      <c r="HY4" s="490"/>
      <c r="HZ4" s="490"/>
      <c r="IA4" s="490"/>
      <c r="IB4" s="490"/>
      <c r="IC4" s="490"/>
      <c r="ID4" s="490"/>
      <c r="IE4" s="490"/>
      <c r="IF4" s="490"/>
      <c r="IG4" s="490"/>
      <c r="IH4" s="490"/>
      <c r="II4" s="490"/>
      <c r="IJ4" s="490"/>
      <c r="IK4" s="490"/>
      <c r="IL4" s="490"/>
      <c r="IM4" s="490"/>
      <c r="IN4" s="490"/>
      <c r="IO4" s="490"/>
      <c r="IP4" s="490"/>
      <c r="IQ4" s="490"/>
      <c r="IR4" s="490"/>
      <c r="IS4" s="490"/>
      <c r="IT4" s="490"/>
    </row>
    <row r="5" spans="1:4" s="490" customFormat="1" ht="24.95" customHeight="1" x14ac:dyDescent="0.15">
      <c r="A5" s="697" t="s">
        <v>180</v>
      </c>
      <c r="B5" s="667">
        <v>67000.0</v>
      </c>
      <c r="C5" s="667">
        <f>SUM(C6:C27)</f>
        <v>59500</v>
      </c>
      <c r="D5" s="666">
        <f>C5/B5*100</f>
        <v>88.8059701492537</v>
      </c>
    </row>
    <row r="6" spans="1:4" s="490" customFormat="1" ht="24.95" customHeight="1" x14ac:dyDescent="0.15">
      <c r="A6" s="696" t="s">
        <v>372</v>
      </c>
      <c r="B6" s="667">
        <v>1000.0</v>
      </c>
      <c r="C6" s="667">
        <v>500.0</v>
      </c>
      <c r="D6" s="666">
        <f>C6/B6*100</f>
        <v>50</v>
      </c>
    </row>
    <row r="7" spans="1:4" s="490" customFormat="1" ht="24.95" customHeight="1" x14ac:dyDescent="0.15">
      <c r="A7" s="696" t="s">
        <v>373</v>
      </c>
      <c r="B7" s="667">
        <v>17000.0</v>
      </c>
      <c r="C7" s="667">
        <v>15000.0</v>
      </c>
      <c r="D7" s="666">
        <f>C7/B7*100</f>
        <v>88.2352941176471</v>
      </c>
    </row>
    <row r="8" spans="1:4" s="490" customFormat="1" ht="24.95" customHeight="1" x14ac:dyDescent="0.15">
      <c r="A8" s="696" t="s">
        <v>374</v>
      </c>
      <c r="B8" s="667"/>
      <c r="C8" s="667"/>
      <c r="D8" s="666"/>
    </row>
    <row r="9" spans="1:4" s="490" customFormat="1" ht="24.95" customHeight="1" x14ac:dyDescent="0.15">
      <c r="A9" s="696" t="s">
        <v>375</v>
      </c>
      <c r="B9" s="667"/>
      <c r="C9" s="667"/>
      <c r="D9" s="666"/>
    </row>
    <row r="10" spans="1:4" s="490" customFormat="1" ht="24.95" customHeight="1" x14ac:dyDescent="0.15">
      <c r="A10" s="696" t="s">
        <v>376</v>
      </c>
      <c r="B10" s="667">
        <v>23000.0</v>
      </c>
      <c r="C10" s="667">
        <v>20000.0</v>
      </c>
      <c r="D10" s="666">
        <f>C10/B10*100</f>
        <v>86.9565217391304</v>
      </c>
    </row>
    <row r="11" spans="1:4" s="490" customFormat="1" ht="24.95" customHeight="1" x14ac:dyDescent="0.15">
      <c r="A11" s="696" t="s">
        <v>377</v>
      </c>
      <c r="B11" s="667"/>
      <c r="C11" s="667"/>
      <c r="D11" s="666"/>
    </row>
    <row r="12" spans="1:4" s="490" customFormat="1" ht="24.95" customHeight="1" x14ac:dyDescent="0.15">
      <c r="A12" s="696" t="s">
        <v>378</v>
      </c>
      <c r="B12" s="667"/>
      <c r="C12" s="667"/>
      <c r="D12" s="666"/>
    </row>
    <row r="13" spans="1:4" s="490" customFormat="1" ht="24.95" customHeight="1" x14ac:dyDescent="0.15">
      <c r="A13" s="696" t="s">
        <v>379</v>
      </c>
      <c r="B13" s="667"/>
      <c r="C13" s="667"/>
      <c r="D13" s="666"/>
    </row>
    <row r="14" spans="1:4" s="490" customFormat="1" ht="24.95" customHeight="1" x14ac:dyDescent="0.15">
      <c r="A14" s="696" t="s">
        <v>380</v>
      </c>
      <c r="B14" s="667">
        <v>12000.0</v>
      </c>
      <c r="C14" s="667">
        <v>12000.0</v>
      </c>
      <c r="D14" s="666">
        <f>C14/B14*100</f>
        <v>100</v>
      </c>
    </row>
    <row r="15" spans="1:4" s="490" customFormat="1" ht="24.95" customHeight="1" x14ac:dyDescent="0.15">
      <c r="A15" s="696" t="s">
        <v>381</v>
      </c>
      <c r="B15" s="667">
        <v>14000.0</v>
      </c>
      <c r="C15" s="667">
        <v>12000.0</v>
      </c>
      <c r="D15" s="666">
        <f>C15/B15*100</f>
        <v>85.7142857142857</v>
      </c>
    </row>
    <row r="16" spans="1:4" s="490" customFormat="1" ht="24.95" customHeight="1" x14ac:dyDescent="0.15">
      <c r="A16" s="696" t="s">
        <v>382</v>
      </c>
      <c r="B16" s="657"/>
      <c r="C16" s="667"/>
      <c r="D16" s="666"/>
    </row>
    <row r="17" spans="1:4" s="490" customFormat="1" ht="24.95" customHeight="1" x14ac:dyDescent="0.15">
      <c r="A17" s="696" t="s">
        <v>383</v>
      </c>
      <c r="B17" s="657"/>
      <c r="C17" s="667"/>
      <c r="D17" s="666"/>
    </row>
    <row r="18" spans="1:4" s="490" customFormat="1" ht="24.95" customHeight="1" x14ac:dyDescent="0.15">
      <c r="A18" s="696" t="s">
        <v>384</v>
      </c>
      <c r="B18" s="657"/>
      <c r="C18" s="667"/>
      <c r="D18" s="666"/>
    </row>
    <row r="19" spans="1:4" s="490" customFormat="1" ht="24.95" customHeight="1" x14ac:dyDescent="0.15">
      <c r="A19" s="696" t="s">
        <v>385</v>
      </c>
      <c r="B19" s="657"/>
      <c r="C19" s="667"/>
      <c r="D19" s="666"/>
    </row>
    <row r="20" spans="1:4" s="490" customFormat="1" ht="24.95" customHeight="1" x14ac:dyDescent="0.15">
      <c r="A20" s="696" t="s">
        <v>386</v>
      </c>
      <c r="B20" s="657"/>
      <c r="C20" s="667"/>
      <c r="D20" s="666"/>
    </row>
    <row r="21" spans="1:4" s="490" customFormat="1" ht="24.95" customHeight="1" x14ac:dyDescent="0.15">
      <c r="A21" s="696" t="s">
        <v>387</v>
      </c>
      <c r="B21" s="657"/>
      <c r="C21" s="667"/>
      <c r="D21" s="666"/>
    </row>
    <row r="22" spans="1:4" s="490" customFormat="1" ht="24.95" customHeight="1" x14ac:dyDescent="0.15">
      <c r="A22" s="696" t="s">
        <v>388</v>
      </c>
      <c r="B22" s="657"/>
      <c r="C22" s="667"/>
      <c r="D22" s="666"/>
    </row>
    <row r="23" spans="1:4" s="490" customFormat="1" ht="24.95" customHeight="1" x14ac:dyDescent="0.15">
      <c r="A23" s="696" t="s">
        <v>389</v>
      </c>
      <c r="B23" s="657"/>
      <c r="C23" s="667"/>
      <c r="D23" s="666"/>
    </row>
    <row r="24" spans="1:4" s="490" customFormat="1" ht="24.95" customHeight="1" x14ac:dyDescent="0.15">
      <c r="A24" s="696" t="s">
        <v>390</v>
      </c>
      <c r="B24" s="657"/>
      <c r="C24" s="667"/>
      <c r="D24" s="666"/>
    </row>
    <row r="25" spans="1:4" s="490" customFormat="1" ht="24.95" customHeight="1" x14ac:dyDescent="0.15">
      <c r="A25" s="696" t="s">
        <v>391</v>
      </c>
      <c r="B25" s="657"/>
      <c r="C25" s="667"/>
      <c r="D25" s="666"/>
    </row>
    <row r="26" spans="1:4" s="490" customFormat="1" ht="24.95" customHeight="1" x14ac:dyDescent="0.15">
      <c r="A26" s="696" t="s">
        <v>392</v>
      </c>
      <c r="B26" s="657"/>
      <c r="C26" s="667"/>
      <c r="D26" s="666"/>
    </row>
    <row r="27" spans="1:4" s="490" customFormat="1" ht="24.95" customHeight="1" x14ac:dyDescent="0.15">
      <c r="A27" s="696" t="s">
        <v>393</v>
      </c>
      <c r="B27" s="657"/>
      <c r="C27" s="667"/>
      <c r="D27" s="666"/>
    </row>
    <row r="28" spans="1:4" s="490" customFormat="1" ht="24.95" customHeight="1" x14ac:dyDescent="0.15">
      <c r="A28" s="696" t="s">
        <v>186</v>
      </c>
      <c r="B28" s="667">
        <v>4688.0</v>
      </c>
      <c r="C28" s="667">
        <f>SUM(C29:C42)</f>
        <v>5096</v>
      </c>
      <c r="D28" s="666">
        <f>C28/B28*100</f>
        <v>108.703071672355</v>
      </c>
    </row>
    <row r="29" spans="1:4" s="490" customFormat="1" ht="24.95" customHeight="1" x14ac:dyDescent="0.15">
      <c r="A29" s="696" t="s">
        <v>394</v>
      </c>
      <c r="B29" s="667"/>
      <c r="C29" s="667">
        <v>808.0</v>
      </c>
      <c r="D29" s="666"/>
    </row>
    <row r="30" spans="1:4" s="490" customFormat="1" ht="24.95" customHeight="1" x14ac:dyDescent="0.15">
      <c r="A30" s="696" t="s">
        <v>395</v>
      </c>
      <c r="B30" s="667"/>
      <c r="C30" s="667"/>
      <c r="D30" s="666"/>
    </row>
    <row r="31" spans="1:4" s="490" customFormat="1" ht="24.95" customHeight="1" x14ac:dyDescent="0.15">
      <c r="A31" s="696" t="s">
        <v>396</v>
      </c>
      <c r="B31" s="667">
        <v>500.0</v>
      </c>
      <c r="C31" s="667">
        <v>500.0</v>
      </c>
      <c r="D31" s="666">
        <f>C31/B31*100</f>
        <v>100</v>
      </c>
    </row>
    <row r="32" spans="1:4" s="490" customFormat="1" ht="24.95" customHeight="1" x14ac:dyDescent="0.15">
      <c r="A32" s="696" t="s">
        <v>397</v>
      </c>
      <c r="B32" s="667">
        <v>200.0</v>
      </c>
      <c r="C32" s="667">
        <v>200.0</v>
      </c>
      <c r="D32" s="666">
        <f>C32/B32*100</f>
        <v>100</v>
      </c>
    </row>
    <row r="33" spans="1:4" s="490" customFormat="1" ht="24.95" customHeight="1" x14ac:dyDescent="0.15">
      <c r="A33" s="696" t="s">
        <v>398</v>
      </c>
      <c r="B33" s="667">
        <v>500.0</v>
      </c>
      <c r="C33" s="667">
        <v>700.0</v>
      </c>
      <c r="D33" s="666">
        <f>C33/B33*100</f>
        <v>140</v>
      </c>
    </row>
    <row r="34" spans="1:4" s="490" customFormat="1" ht="24.95" customHeight="1" x14ac:dyDescent="0.15">
      <c r="A34" s="696" t="s">
        <v>399</v>
      </c>
      <c r="B34" s="667">
        <v>1000.0</v>
      </c>
      <c r="C34" s="667">
        <v>1000.0</v>
      </c>
      <c r="D34" s="666">
        <f>C34/B34*100</f>
        <v>100</v>
      </c>
    </row>
    <row r="35" spans="1:4" s="490" customFormat="1" ht="24.95" customHeight="1" x14ac:dyDescent="0.15">
      <c r="A35" s="696" t="s">
        <v>400</v>
      </c>
      <c r="B35" s="667">
        <v>100.0</v>
      </c>
      <c r="C35" s="667"/>
      <c r="D35" s="666">
        <f>C35/B35*100</f>
        <v>0</v>
      </c>
    </row>
    <row r="36" spans="1:4" s="490" customFormat="1" ht="24.95" customHeight="1" x14ac:dyDescent="0.15">
      <c r="A36" s="696" t="s">
        <v>401</v>
      </c>
      <c r="B36" s="667">
        <v>2388.0</v>
      </c>
      <c r="C36" s="667">
        <v>1888.0</v>
      </c>
      <c r="D36" s="666">
        <f>C36/B36*100</f>
        <v>79.0619765494137</v>
      </c>
    </row>
    <row r="37" spans="1:4" s="490" customFormat="1" ht="24.95" customHeight="1" x14ac:dyDescent="0.15">
      <c r="A37" s="696" t="s">
        <v>402</v>
      </c>
      <c r="B37" s="667"/>
      <c r="C37" s="667"/>
      <c r="D37" s="666"/>
    </row>
    <row r="38" spans="1:4" s="490" customFormat="1" ht="24.95" customHeight="1" x14ac:dyDescent="0.15">
      <c r="A38" s="696" t="s">
        <v>403</v>
      </c>
      <c r="B38" s="667"/>
      <c r="C38" s="667"/>
      <c r="D38" s="666"/>
    </row>
    <row r="39" spans="1:4" s="490" customFormat="1" ht="24.95" customHeight="1" x14ac:dyDescent="0.15">
      <c r="A39" s="696" t="s">
        <v>404</v>
      </c>
      <c r="B39" s="667"/>
      <c r="C39" s="667"/>
      <c r="D39" s="666"/>
    </row>
    <row r="40" spans="1:4" s="490" customFormat="1" ht="24.95" customHeight="1" x14ac:dyDescent="0.15">
      <c r="A40" s="696" t="s">
        <v>405</v>
      </c>
      <c r="B40" s="667"/>
      <c r="C40" s="667"/>
      <c r="D40" s="666"/>
    </row>
    <row r="41" spans="1:4" s="490" customFormat="1" ht="24.95" customHeight="1" x14ac:dyDescent="0.15">
      <c r="A41" s="696" t="s">
        <v>406</v>
      </c>
      <c r="B41" s="667"/>
      <c r="C41" s="667"/>
      <c r="D41" s="666"/>
    </row>
    <row r="42" spans="1:4" s="490" customFormat="1" ht="24.95" customHeight="1" x14ac:dyDescent="0.15">
      <c r="A42" s="696" t="s">
        <v>407</v>
      </c>
      <c r="B42" s="667"/>
      <c r="C42" s="655"/>
      <c r="D42" s="666"/>
    </row>
    <row r="43" spans="1:4" s="490" customFormat="1" ht="24.95" customHeight="1" x14ac:dyDescent="0.15">
      <c r="A43" s="654" t="s">
        <v>177</v>
      </c>
      <c r="B43" s="665">
        <f>B5+B28</f>
        <v>71688</v>
      </c>
      <c r="C43" s="665">
        <f>C5+C28</f>
        <v>64596</v>
      </c>
      <c r="D43" s="664">
        <f>C43/B43*100</f>
        <v>90.1071309005691</v>
      </c>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fitToHeight="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showZeros="0" zoomScaleNormal="100" topLeftCell="A1" workbookViewId="0">
      <selection activeCell="H8" activeCellId="0" sqref="H8"/>
    </sheetView>
  </sheetViews>
  <sheetFormatPr defaultRowHeight="11.25" defaultColWidth="6.714285714285714" x14ac:dyDescent="0.15"/>
  <cols>
    <col min="1" max="1" width="35.57142857142857" customWidth="1" style="592"/>
    <col min="2" max="4" width="15.571428571428571" customWidth="1" style="592"/>
    <col min="5" max="41" width="9.0" customWidth="1" style="592"/>
    <col min="42" max="16384" width="6.714285714285714" style="592"/>
  </cols>
  <sheetData>
    <row r="1" spans="1:1" ht="19.5" customHeight="1" x14ac:dyDescent="0.15">
      <c r="A1" s="27" t="s">
        <v>101</v>
      </c>
    </row>
    <row r="2" spans="1:41" ht="31.5" customHeight="1" x14ac:dyDescent="0.15">
      <c r="A2" s="610" t="s">
        <v>102</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row>
    <row r="3" spans="1:41" s="488" customFormat="1" ht="19.5" customHeight="1" x14ac:dyDescent="0.15">
      <c r="A3" s="608"/>
      <c r="B3" s="607"/>
      <c r="C3" s="607"/>
      <c r="D3" s="606"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row>
    <row r="4" spans="1:41" s="488" customFormat="1" ht="50.1" customHeight="1" x14ac:dyDescent="0.15">
      <c r="A4" s="605" t="s">
        <v>74</v>
      </c>
      <c r="B4" s="637" t="s">
        <v>75</v>
      </c>
      <c r="C4" s="637" t="s">
        <v>76</v>
      </c>
      <c r="D4" s="636" t="s">
        <v>77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604"/>
    </row>
    <row r="5" spans="1:4" s="488" customFormat="1" ht="24.95" customHeight="1" x14ac:dyDescent="0.15">
      <c r="A5" s="635" t="s">
        <v>103</v>
      </c>
      <c r="B5" s="634">
        <v>914962.0</v>
      </c>
      <c r="C5" s="634">
        <f>SUM(C6:C29)</f>
        <v>884696</v>
      </c>
      <c r="D5" s="633">
        <f>C5/B5*100</f>
        <v>96.6921030600178</v>
      </c>
    </row>
    <row r="6" spans="1:41" s="488" customFormat="1" ht="24.95" customHeight="1" x14ac:dyDescent="0.15">
      <c r="A6" s="631" t="s">
        <v>104</v>
      </c>
      <c r="B6" s="632">
        <v>78984.0</v>
      </c>
      <c r="C6" s="632">
        <v>73350.0</v>
      </c>
      <c r="D6" s="707">
        <f>C6/B6*100</f>
        <v>92.8669097538742</v>
      </c>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row>
    <row r="7" spans="1:41" s="488" customFormat="1" ht="24.95" customHeight="1" x14ac:dyDescent="0.15">
      <c r="A7" s="631" t="s">
        <v>105</v>
      </c>
      <c r="B7" s="632">
        <v>0.0</v>
      </c>
      <c r="C7" s="632">
        <v>0.0</v>
      </c>
      <c r="D7" s="707"/>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row>
    <row r="8" spans="1:41" s="488" customFormat="1" ht="24.95" customHeight="1" x14ac:dyDescent="0.15">
      <c r="A8" s="631" t="s">
        <v>106</v>
      </c>
      <c r="B8" s="632">
        <v>635.0</v>
      </c>
      <c r="C8" s="632">
        <v>1015.0</v>
      </c>
      <c r="D8" s="707">
        <f>C8/B8*100</f>
        <v>159.842519685039</v>
      </c>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row>
    <row r="9" spans="1:41" s="488" customFormat="1" ht="24.95" customHeight="1" x14ac:dyDescent="0.15">
      <c r="A9" s="631" t="s">
        <v>107</v>
      </c>
      <c r="B9" s="632">
        <v>82812.0</v>
      </c>
      <c r="C9" s="632">
        <v>72178.0</v>
      </c>
      <c r="D9" s="707">
        <f>C9/B9*100</f>
        <v>87.1588658648505</v>
      </c>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row>
    <row r="10" spans="1:41" s="488" customFormat="1" ht="24.95" customHeight="1" x14ac:dyDescent="0.15">
      <c r="A10" s="631" t="s">
        <v>108</v>
      </c>
      <c r="B10" s="632">
        <v>138860.0</v>
      </c>
      <c r="C10" s="632">
        <v>156563.0</v>
      </c>
      <c r="D10" s="707">
        <f>C10/B10*100</f>
        <v>112.748811752845</v>
      </c>
      <c r="E10" s="490"/>
      <c r="F10" s="490"/>
      <c r="G10" s="490"/>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row>
    <row r="11" spans="1:41" s="488" customFormat="1" ht="24.95" customHeight="1" x14ac:dyDescent="0.15">
      <c r="A11" s="631" t="s">
        <v>109</v>
      </c>
      <c r="B11" s="632">
        <v>34071.0</v>
      </c>
      <c r="C11" s="632">
        <v>34755.0</v>
      </c>
      <c r="D11" s="707">
        <f>C11/B11*100</f>
        <v>102.007572422295</v>
      </c>
      <c r="E11" s="490"/>
      <c r="F11" s="490"/>
      <c r="G11" s="490"/>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490"/>
      <c r="AO11" s="490"/>
    </row>
    <row r="12" spans="1:41" s="488" customFormat="1" ht="24.95" customHeight="1" x14ac:dyDescent="0.15">
      <c r="A12" s="631" t="s">
        <v>110</v>
      </c>
      <c r="B12" s="632">
        <v>11051.0</v>
      </c>
      <c r="C12" s="632">
        <v>13237.0</v>
      </c>
      <c r="D12" s="707">
        <f>C12/B12*100</f>
        <v>119.781015292734</v>
      </c>
      <c r="E12" s="490"/>
      <c r="F12" s="490"/>
      <c r="G12" s="490"/>
      <c r="H12" s="490"/>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row>
    <row r="13" spans="1:41" s="488" customFormat="1" ht="24.95" customHeight="1" x14ac:dyDescent="0.15">
      <c r="A13" s="631" t="s">
        <v>111</v>
      </c>
      <c r="B13" s="632">
        <v>101590.0</v>
      </c>
      <c r="C13" s="632">
        <v>123846.0</v>
      </c>
      <c r="D13" s="707">
        <f>C13/B13*100</f>
        <v>121.907668077567</v>
      </c>
      <c r="E13" s="490"/>
      <c r="F13" s="490"/>
      <c r="G13" s="490"/>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row>
    <row r="14" spans="1:41" s="488" customFormat="1" ht="24.95" customHeight="1" x14ac:dyDescent="0.15">
      <c r="A14" s="631" t="s">
        <v>112</v>
      </c>
      <c r="B14" s="632">
        <v>66713.0</v>
      </c>
      <c r="C14" s="632">
        <v>53816.0</v>
      </c>
      <c r="D14" s="707">
        <f>C14/B14*100</f>
        <v>80.6679357846297</v>
      </c>
      <c r="E14" s="490"/>
      <c r="F14" s="490"/>
      <c r="G14" s="490"/>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0"/>
      <c r="AO14" s="490"/>
    </row>
    <row r="15" spans="1:41" s="488" customFormat="1" ht="24.95" customHeight="1" x14ac:dyDescent="0.15">
      <c r="A15" s="631" t="s">
        <v>113</v>
      </c>
      <c r="B15" s="632">
        <v>21142.0</v>
      </c>
      <c r="C15" s="632">
        <v>7890.0</v>
      </c>
      <c r="D15" s="707">
        <f>C15/B15*100</f>
        <v>37.3190805032636</v>
      </c>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row>
    <row r="16" spans="1:41" s="488" customFormat="1" ht="24.95" customHeight="1" x14ac:dyDescent="0.15">
      <c r="A16" s="631" t="s">
        <v>114</v>
      </c>
      <c r="B16" s="632">
        <v>129672.0</v>
      </c>
      <c r="C16" s="632">
        <v>173775.0</v>
      </c>
      <c r="D16" s="707">
        <f>C16/B16*100</f>
        <v>134.01119748288</v>
      </c>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row>
    <row r="17" spans="1:41" s="488" customFormat="1" ht="24.95" customHeight="1" x14ac:dyDescent="0.15">
      <c r="A17" s="631" t="s">
        <v>115</v>
      </c>
      <c r="B17" s="632">
        <v>8620.0</v>
      </c>
      <c r="C17" s="632">
        <v>9154.0</v>
      </c>
      <c r="D17" s="707">
        <f>C17/B17*100</f>
        <v>106.194895591647</v>
      </c>
      <c r="E17" s="490"/>
      <c r="F17" s="490"/>
      <c r="G17" s="490"/>
      <c r="H17" s="490"/>
      <c r="I17" s="490"/>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490"/>
      <c r="AL17" s="490"/>
      <c r="AM17" s="490"/>
      <c r="AN17" s="490"/>
      <c r="AO17" s="490"/>
    </row>
    <row r="18" spans="1:41" s="488" customFormat="1" ht="24.95" customHeight="1" x14ac:dyDescent="0.15">
      <c r="A18" s="631" t="s">
        <v>116</v>
      </c>
      <c r="B18" s="632">
        <v>38520.0</v>
      </c>
      <c r="C18" s="632">
        <v>4850.0</v>
      </c>
      <c r="D18" s="707">
        <f>C18/B18*100</f>
        <v>12.5908618899273</v>
      </c>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490"/>
      <c r="AN18" s="490"/>
      <c r="AO18" s="490"/>
    </row>
    <row r="19" spans="1:41" s="488" customFormat="1" ht="24.95" customHeight="1" x14ac:dyDescent="0.15">
      <c r="A19" s="631" t="s">
        <v>117</v>
      </c>
      <c r="B19" s="632">
        <v>44202.0</v>
      </c>
      <c r="C19" s="632">
        <v>49839.0</v>
      </c>
      <c r="D19" s="707">
        <f>C19/B19*100</f>
        <v>112.752816614633</v>
      </c>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row>
    <row r="20" spans="1:41" s="488" customFormat="1" ht="24.95" customHeight="1" x14ac:dyDescent="0.15">
      <c r="A20" s="631" t="s">
        <v>118</v>
      </c>
      <c r="B20" s="632">
        <v>13882.0</v>
      </c>
      <c r="C20" s="632">
        <v>6678.0</v>
      </c>
      <c r="D20" s="707">
        <f>C20/B20*100</f>
        <v>48.1054603083129</v>
      </c>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row>
    <row r="21" spans="1:41" s="488" customFormat="1" ht="24.95" customHeight="1" x14ac:dyDescent="0.15">
      <c r="A21" s="631" t="s">
        <v>119</v>
      </c>
      <c r="B21" s="632">
        <v>9775.0</v>
      </c>
      <c r="C21" s="632">
        <v>24420.0</v>
      </c>
      <c r="D21" s="707">
        <f>C21/B21*100</f>
        <v>249.820971867008</v>
      </c>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row>
    <row r="22" spans="1:41" s="488" customFormat="1" ht="24.95" customHeight="1" x14ac:dyDescent="0.15">
      <c r="A22" s="631" t="s">
        <v>120</v>
      </c>
      <c r="B22" s="632">
        <v>0.0</v>
      </c>
      <c r="C22" s="632">
        <v>0.0</v>
      </c>
      <c r="D22" s="707"/>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row>
    <row r="23" spans="1:41" s="488" customFormat="1" ht="24.95" customHeight="1" x14ac:dyDescent="0.15">
      <c r="A23" s="631" t="s">
        <v>121</v>
      </c>
      <c r="B23" s="632">
        <v>3569.0</v>
      </c>
      <c r="C23" s="632">
        <v>6737.0</v>
      </c>
      <c r="D23" s="707">
        <f>C23/B23*100</f>
        <v>188.76435976464</v>
      </c>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row>
    <row r="24" spans="1:41" s="488" customFormat="1" ht="24.95" customHeight="1" x14ac:dyDescent="0.15">
      <c r="A24" s="631" t="s">
        <v>122</v>
      </c>
      <c r="B24" s="632">
        <v>84275.0</v>
      </c>
      <c r="C24" s="632">
        <v>27873.0</v>
      </c>
      <c r="D24" s="707">
        <f>C24/B24*100</f>
        <v>33.0738653218629</v>
      </c>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row>
    <row r="25" spans="1:41" s="488" customFormat="1" ht="24.95" customHeight="1" x14ac:dyDescent="0.15">
      <c r="A25" s="631" t="s">
        <v>123</v>
      </c>
      <c r="B25" s="632">
        <v>10.0</v>
      </c>
      <c r="C25" s="632">
        <v>2.0</v>
      </c>
      <c r="D25" s="707">
        <f>C25/B25*100</f>
        <v>20</v>
      </c>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row>
    <row r="26" spans="1:41" s="488" customFormat="1" ht="24.95" customHeight="1" x14ac:dyDescent="0.15">
      <c r="A26" s="631" t="s">
        <v>124</v>
      </c>
      <c r="B26" s="632">
        <v>17547.0</v>
      </c>
      <c r="C26" s="632">
        <v>10800.0</v>
      </c>
      <c r="D26" s="707">
        <f>C26/B26*100</f>
        <v>61.5489827320909</v>
      </c>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row>
    <row r="27" spans="1:41" s="488" customFormat="1" ht="24.95" customHeight="1" x14ac:dyDescent="0.15">
      <c r="A27" s="631" t="s">
        <v>125</v>
      </c>
      <c r="B27" s="632">
        <v>704.0</v>
      </c>
      <c r="C27" s="632">
        <v>0.0</v>
      </c>
      <c r="D27" s="707">
        <f>C27/B27*100</f>
        <v>0</v>
      </c>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row>
    <row r="28" spans="1:41" s="488" customFormat="1" ht="24.95" customHeight="1" x14ac:dyDescent="0.15">
      <c r="A28" s="631" t="s">
        <v>126</v>
      </c>
      <c r="B28" s="632">
        <v>28324.0</v>
      </c>
      <c r="C28" s="632">
        <v>33895.0</v>
      </c>
      <c r="D28" s="707">
        <f>C28/B28*100</f>
        <v>119.668832085864</v>
      </c>
      <c r="E28" s="490"/>
      <c r="F28" s="490"/>
      <c r="G28" s="490"/>
      <c r="H28" s="490"/>
      <c r="I28" s="490"/>
      <c r="J28" s="490"/>
      <c r="K28" s="490"/>
      <c r="L28" s="490"/>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row>
    <row r="29" spans="1:41" s="488" customFormat="1" ht="24.95" customHeight="1" x14ac:dyDescent="0.15">
      <c r="A29" s="627" t="s">
        <v>127</v>
      </c>
      <c r="B29" s="705">
        <v>4.0</v>
      </c>
      <c r="C29" s="705">
        <v>23.0</v>
      </c>
      <c r="D29" s="704">
        <f>C29/B29*100</f>
        <v>575</v>
      </c>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490"/>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fitToHeight="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6"/>
  <sheetViews>
    <sheetView showGridLines="0" showZeros="0" zoomScaleNormal="100" topLeftCell="A1" workbookViewId="0">
      <selection activeCell="H11" activeCellId="0" sqref="H11"/>
    </sheetView>
  </sheetViews>
  <sheetFormatPr defaultRowHeight="14.25" defaultColWidth="9.0" x14ac:dyDescent="0.15"/>
  <cols>
    <col min="1" max="1" width="35.57142857142857" customWidth="1" style="393"/>
    <col min="2" max="4" width="15.571428571428571" customWidth="1" style="393"/>
    <col min="5" max="247" width="9.142857142857142" customWidth="1" style="393"/>
    <col min="248" max="248" width="30.142857142857142" customWidth="1" style="393"/>
    <col min="249" max="251" width="16.571428571428573" customWidth="1" style="393"/>
    <col min="252" max="252" width="30.142857142857142" customWidth="1" style="393"/>
    <col min="253" max="255" width="18.0" customWidth="1" style="393"/>
    <col min="256" max="260" width="0.0" customWidth="1" style="393" hidden="1"/>
    <col min="261" max="503" width="9.142857142857142" customWidth="1" style="393"/>
    <col min="504" max="504" width="30.142857142857142" customWidth="1" style="393"/>
    <col min="505" max="507" width="16.571428571428573" customWidth="1" style="393"/>
    <col min="508" max="508" width="30.142857142857142" customWidth="1" style="393"/>
    <col min="509" max="511" width="18.0" customWidth="1" style="393"/>
    <col min="512" max="516" width="0.0" customWidth="1" style="393" hidden="1"/>
    <col min="517" max="759" width="9.142857142857142" customWidth="1" style="393"/>
    <col min="760" max="760" width="30.142857142857142" customWidth="1" style="393"/>
    <col min="761" max="763" width="16.571428571428573" customWidth="1" style="393"/>
    <col min="764" max="764" width="30.142857142857142" customWidth="1" style="393"/>
    <col min="765" max="767" width="18.0" customWidth="1" style="393"/>
    <col min="768" max="772" width="0.0" customWidth="1" style="393" hidden="1"/>
    <col min="773" max="1015" width="9.142857142857142" customWidth="1" style="393"/>
    <col min="1016" max="1016" width="30.142857142857142" customWidth="1" style="393"/>
    <col min="1017" max="1019" width="16.571428571428573" customWidth="1" style="393"/>
    <col min="1020" max="1020" width="30.142857142857142" customWidth="1" style="393"/>
    <col min="1021" max="1023" width="18.0" customWidth="1" style="393"/>
    <col min="1024" max="1028" width="0.0" customWidth="1" style="393" hidden="1"/>
    <col min="1029" max="1271" width="9.142857142857142" customWidth="1" style="393"/>
    <col min="1272" max="1272" width="30.142857142857142" customWidth="1" style="393"/>
    <col min="1273" max="1275" width="16.571428571428573" customWidth="1" style="393"/>
    <col min="1276" max="1276" width="30.142857142857142" customWidth="1" style="393"/>
    <col min="1277" max="1279" width="18.0" customWidth="1" style="393"/>
    <col min="1280" max="1284" width="0.0" customWidth="1" style="393" hidden="1"/>
    <col min="1285" max="1527" width="9.142857142857142" customWidth="1" style="393"/>
    <col min="1528" max="1528" width="30.142857142857142" customWidth="1" style="393"/>
    <col min="1529" max="1531" width="16.571428571428573" customWidth="1" style="393"/>
    <col min="1532" max="1532" width="30.142857142857142" customWidth="1" style="393"/>
    <col min="1533" max="1535" width="18.0" customWidth="1" style="393"/>
    <col min="1536" max="1540" width="0.0" customWidth="1" style="393" hidden="1"/>
    <col min="1541" max="1783" width="9.142857142857142" customWidth="1" style="393"/>
    <col min="1784" max="1784" width="30.142857142857142" customWidth="1" style="393"/>
    <col min="1785" max="1787" width="16.571428571428573" customWidth="1" style="393"/>
    <col min="1788" max="1788" width="30.142857142857142" customWidth="1" style="393"/>
    <col min="1789" max="1791" width="18.0" customWidth="1" style="393"/>
    <col min="1792" max="1796" width="0.0" customWidth="1" style="393" hidden="1"/>
    <col min="1797" max="2039" width="9.142857142857142" customWidth="1" style="393"/>
    <col min="2040" max="2040" width="30.142857142857142" customWidth="1" style="393"/>
    <col min="2041" max="2043" width="16.571428571428573" customWidth="1" style="393"/>
    <col min="2044" max="2044" width="30.142857142857142" customWidth="1" style="393"/>
    <col min="2045" max="2047" width="18.0" customWidth="1" style="393"/>
    <col min="2048" max="2052" width="0.0" customWidth="1" style="393" hidden="1"/>
    <col min="2053" max="2295" width="9.142857142857142" customWidth="1" style="393"/>
    <col min="2296" max="2296" width="30.142857142857142" customWidth="1" style="393"/>
    <col min="2297" max="2299" width="16.571428571428573" customWidth="1" style="393"/>
    <col min="2300" max="2300" width="30.142857142857142" customWidth="1" style="393"/>
    <col min="2301" max="2303" width="18.0" customWidth="1" style="393"/>
    <col min="2304" max="2308" width="0.0" customWidth="1" style="393" hidden="1"/>
    <col min="2309" max="2551" width="9.142857142857142" customWidth="1" style="393"/>
    <col min="2552" max="2552" width="30.142857142857142" customWidth="1" style="393"/>
    <col min="2553" max="2555" width="16.571428571428573" customWidth="1" style="393"/>
    <col min="2556" max="2556" width="30.142857142857142" customWidth="1" style="393"/>
    <col min="2557" max="2559" width="18.0" customWidth="1" style="393"/>
    <col min="2560" max="2564" width="0.0" customWidth="1" style="393" hidden="1"/>
    <col min="2565" max="2807" width="9.142857142857142" customWidth="1" style="393"/>
    <col min="2808" max="2808" width="30.142857142857142" customWidth="1" style="393"/>
    <col min="2809" max="2811" width="16.571428571428573" customWidth="1" style="393"/>
    <col min="2812" max="2812" width="30.142857142857142" customWidth="1" style="393"/>
    <col min="2813" max="2815" width="18.0" customWidth="1" style="393"/>
    <col min="2816" max="2820" width="0.0" customWidth="1" style="393" hidden="1"/>
    <col min="2821" max="3063" width="9.142857142857142" customWidth="1" style="393"/>
    <col min="3064" max="3064" width="30.142857142857142" customWidth="1" style="393"/>
    <col min="3065" max="3067" width="16.571428571428573" customWidth="1" style="393"/>
    <col min="3068" max="3068" width="30.142857142857142" customWidth="1" style="393"/>
    <col min="3069" max="3071" width="18.0" customWidth="1" style="393"/>
    <col min="3072" max="3076" width="0.0" customWidth="1" style="393" hidden="1"/>
    <col min="3077" max="3319" width="9.142857142857142" customWidth="1" style="393"/>
    <col min="3320" max="3320" width="30.142857142857142" customWidth="1" style="393"/>
    <col min="3321" max="3323" width="16.571428571428573" customWidth="1" style="393"/>
    <col min="3324" max="3324" width="30.142857142857142" customWidth="1" style="393"/>
    <col min="3325" max="3327" width="18.0" customWidth="1" style="393"/>
    <col min="3328" max="3332" width="0.0" customWidth="1" style="393" hidden="1"/>
    <col min="3333" max="3575" width="9.142857142857142" customWidth="1" style="393"/>
    <col min="3576" max="3576" width="30.142857142857142" customWidth="1" style="393"/>
    <col min="3577" max="3579" width="16.571428571428573" customWidth="1" style="393"/>
    <col min="3580" max="3580" width="30.142857142857142" customWidth="1" style="393"/>
    <col min="3581" max="3583" width="18.0" customWidth="1" style="393"/>
    <col min="3584" max="3588" width="0.0" customWidth="1" style="393" hidden="1"/>
    <col min="3589" max="3831" width="9.142857142857142" customWidth="1" style="393"/>
    <col min="3832" max="3832" width="30.142857142857142" customWidth="1" style="393"/>
    <col min="3833" max="3835" width="16.571428571428573" customWidth="1" style="393"/>
    <col min="3836" max="3836" width="30.142857142857142" customWidth="1" style="393"/>
    <col min="3837" max="3839" width="18.0" customWidth="1" style="393"/>
    <col min="3840" max="3844" width="0.0" customWidth="1" style="393" hidden="1"/>
    <col min="3845" max="4087" width="9.142857142857142" customWidth="1" style="393"/>
    <col min="4088" max="4088" width="30.142857142857142" customWidth="1" style="393"/>
    <col min="4089" max="4091" width="16.571428571428573" customWidth="1" style="393"/>
    <col min="4092" max="4092" width="30.142857142857142" customWidth="1" style="393"/>
    <col min="4093" max="4095" width="18.0" customWidth="1" style="393"/>
    <col min="4096" max="4100" width="0.0" customWidth="1" style="393" hidden="1"/>
    <col min="4101" max="4343" width="9.142857142857142" customWidth="1" style="393"/>
    <col min="4344" max="4344" width="30.142857142857142" customWidth="1" style="393"/>
    <col min="4345" max="4347" width="16.571428571428573" customWidth="1" style="393"/>
    <col min="4348" max="4348" width="30.142857142857142" customWidth="1" style="393"/>
    <col min="4349" max="4351" width="18.0" customWidth="1" style="393"/>
    <col min="4352" max="4356" width="0.0" customWidth="1" style="393" hidden="1"/>
    <col min="4357" max="4599" width="9.142857142857142" customWidth="1" style="393"/>
    <col min="4600" max="4600" width="30.142857142857142" customWidth="1" style="393"/>
    <col min="4601" max="4603" width="16.571428571428573" customWidth="1" style="393"/>
    <col min="4604" max="4604" width="30.142857142857142" customWidth="1" style="393"/>
    <col min="4605" max="4607" width="18.0" customWidth="1" style="393"/>
    <col min="4608" max="4612" width="0.0" customWidth="1" style="393" hidden="1"/>
    <col min="4613" max="4855" width="9.142857142857142" customWidth="1" style="393"/>
    <col min="4856" max="4856" width="30.142857142857142" customWidth="1" style="393"/>
    <col min="4857" max="4859" width="16.571428571428573" customWidth="1" style="393"/>
    <col min="4860" max="4860" width="30.142857142857142" customWidth="1" style="393"/>
    <col min="4861" max="4863" width="18.0" customWidth="1" style="393"/>
    <col min="4864" max="4868" width="0.0" customWidth="1" style="393" hidden="1"/>
    <col min="4869" max="5111" width="9.142857142857142" customWidth="1" style="393"/>
    <col min="5112" max="5112" width="30.142857142857142" customWidth="1" style="393"/>
    <col min="5113" max="5115" width="16.571428571428573" customWidth="1" style="393"/>
    <col min="5116" max="5116" width="30.142857142857142" customWidth="1" style="393"/>
    <col min="5117" max="5119" width="18.0" customWidth="1" style="393"/>
    <col min="5120" max="5124" width="0.0" customWidth="1" style="393" hidden="1"/>
    <col min="5125" max="5367" width="9.142857142857142" customWidth="1" style="393"/>
    <col min="5368" max="5368" width="30.142857142857142" customWidth="1" style="393"/>
    <col min="5369" max="5371" width="16.571428571428573" customWidth="1" style="393"/>
    <col min="5372" max="5372" width="30.142857142857142" customWidth="1" style="393"/>
    <col min="5373" max="5375" width="18.0" customWidth="1" style="393"/>
    <col min="5376" max="5380" width="0.0" customWidth="1" style="393" hidden="1"/>
    <col min="5381" max="5623" width="9.142857142857142" customWidth="1" style="393"/>
    <col min="5624" max="5624" width="30.142857142857142" customWidth="1" style="393"/>
    <col min="5625" max="5627" width="16.571428571428573" customWidth="1" style="393"/>
    <col min="5628" max="5628" width="30.142857142857142" customWidth="1" style="393"/>
    <col min="5629" max="5631" width="18.0" customWidth="1" style="393"/>
    <col min="5632" max="5636" width="0.0" customWidth="1" style="393" hidden="1"/>
    <col min="5637" max="5879" width="9.142857142857142" customWidth="1" style="393"/>
    <col min="5880" max="5880" width="30.142857142857142" customWidth="1" style="393"/>
    <col min="5881" max="5883" width="16.571428571428573" customWidth="1" style="393"/>
    <col min="5884" max="5884" width="30.142857142857142" customWidth="1" style="393"/>
    <col min="5885" max="5887" width="18.0" customWidth="1" style="393"/>
    <col min="5888" max="5892" width="0.0" customWidth="1" style="393" hidden="1"/>
    <col min="5893" max="6135" width="9.142857142857142" customWidth="1" style="393"/>
    <col min="6136" max="6136" width="30.142857142857142" customWidth="1" style="393"/>
    <col min="6137" max="6139" width="16.571428571428573" customWidth="1" style="393"/>
    <col min="6140" max="6140" width="30.142857142857142" customWidth="1" style="393"/>
    <col min="6141" max="6143" width="18.0" customWidth="1" style="393"/>
    <col min="6144" max="6148" width="0.0" customWidth="1" style="393" hidden="1"/>
    <col min="6149" max="6391" width="9.142857142857142" customWidth="1" style="393"/>
    <col min="6392" max="6392" width="30.142857142857142" customWidth="1" style="393"/>
    <col min="6393" max="6395" width="16.571428571428573" customWidth="1" style="393"/>
    <col min="6396" max="6396" width="30.142857142857142" customWidth="1" style="393"/>
    <col min="6397" max="6399" width="18.0" customWidth="1" style="393"/>
    <col min="6400" max="6404" width="0.0" customWidth="1" style="393" hidden="1"/>
    <col min="6405" max="6647" width="9.142857142857142" customWidth="1" style="393"/>
    <col min="6648" max="6648" width="30.142857142857142" customWidth="1" style="393"/>
    <col min="6649" max="6651" width="16.571428571428573" customWidth="1" style="393"/>
    <col min="6652" max="6652" width="30.142857142857142" customWidth="1" style="393"/>
    <col min="6653" max="6655" width="18.0" customWidth="1" style="393"/>
    <col min="6656" max="6660" width="0.0" customWidth="1" style="393" hidden="1"/>
    <col min="6661" max="6903" width="9.142857142857142" customWidth="1" style="393"/>
    <col min="6904" max="6904" width="30.142857142857142" customWidth="1" style="393"/>
    <col min="6905" max="6907" width="16.571428571428573" customWidth="1" style="393"/>
    <col min="6908" max="6908" width="30.142857142857142" customWidth="1" style="393"/>
    <col min="6909" max="6911" width="18.0" customWidth="1" style="393"/>
    <col min="6912" max="6916" width="0.0" customWidth="1" style="393" hidden="1"/>
    <col min="6917" max="7159" width="9.142857142857142" customWidth="1" style="393"/>
    <col min="7160" max="7160" width="30.142857142857142" customWidth="1" style="393"/>
    <col min="7161" max="7163" width="16.571428571428573" customWidth="1" style="393"/>
    <col min="7164" max="7164" width="30.142857142857142" customWidth="1" style="393"/>
    <col min="7165" max="7167" width="18.0" customWidth="1" style="393"/>
    <col min="7168" max="7172" width="0.0" customWidth="1" style="393" hidden="1"/>
    <col min="7173" max="7415" width="9.142857142857142" customWidth="1" style="393"/>
    <col min="7416" max="7416" width="30.142857142857142" customWidth="1" style="393"/>
    <col min="7417" max="7419" width="16.571428571428573" customWidth="1" style="393"/>
    <col min="7420" max="7420" width="30.142857142857142" customWidth="1" style="393"/>
    <col min="7421" max="7423" width="18.0" customWidth="1" style="393"/>
    <col min="7424" max="7428" width="0.0" customWidth="1" style="393" hidden="1"/>
    <col min="7429" max="7671" width="9.142857142857142" customWidth="1" style="393"/>
    <col min="7672" max="7672" width="30.142857142857142" customWidth="1" style="393"/>
    <col min="7673" max="7675" width="16.571428571428573" customWidth="1" style="393"/>
    <col min="7676" max="7676" width="30.142857142857142" customWidth="1" style="393"/>
    <col min="7677" max="7679" width="18.0" customWidth="1" style="393"/>
    <col min="7680" max="7684" width="0.0" customWidth="1" style="393" hidden="1"/>
    <col min="7685" max="7927" width="9.142857142857142" customWidth="1" style="393"/>
    <col min="7928" max="7928" width="30.142857142857142" customWidth="1" style="393"/>
    <col min="7929" max="7931" width="16.571428571428573" customWidth="1" style="393"/>
    <col min="7932" max="7932" width="30.142857142857142" customWidth="1" style="393"/>
    <col min="7933" max="7935" width="18.0" customWidth="1" style="393"/>
    <col min="7936" max="7940" width="0.0" customWidth="1" style="393" hidden="1"/>
    <col min="7941" max="8183" width="9.142857142857142" customWidth="1" style="393"/>
    <col min="8184" max="8184" width="30.142857142857142" customWidth="1" style="393"/>
    <col min="8185" max="8187" width="16.571428571428573" customWidth="1" style="393"/>
    <col min="8188" max="8188" width="30.142857142857142" customWidth="1" style="393"/>
    <col min="8189" max="8191" width="18.0" customWidth="1" style="393"/>
    <col min="8192" max="8196" width="0.0" customWidth="1" style="393" hidden="1"/>
    <col min="8197" max="8439" width="9.142857142857142" customWidth="1" style="393"/>
    <col min="8440" max="8440" width="30.142857142857142" customWidth="1" style="393"/>
    <col min="8441" max="8443" width="16.571428571428573" customWidth="1" style="393"/>
    <col min="8444" max="8444" width="30.142857142857142" customWidth="1" style="393"/>
    <col min="8445" max="8447" width="18.0" customWidth="1" style="393"/>
    <col min="8448" max="8452" width="0.0" customWidth="1" style="393" hidden="1"/>
    <col min="8453" max="8695" width="9.142857142857142" customWidth="1" style="393"/>
    <col min="8696" max="8696" width="30.142857142857142" customWidth="1" style="393"/>
    <col min="8697" max="8699" width="16.571428571428573" customWidth="1" style="393"/>
    <col min="8700" max="8700" width="30.142857142857142" customWidth="1" style="393"/>
    <col min="8701" max="8703" width="18.0" customWidth="1" style="393"/>
    <col min="8704" max="8708" width="0.0" customWidth="1" style="393" hidden="1"/>
    <col min="8709" max="8951" width="9.142857142857142" customWidth="1" style="393"/>
    <col min="8952" max="8952" width="30.142857142857142" customWidth="1" style="393"/>
    <col min="8953" max="8955" width="16.571428571428573" customWidth="1" style="393"/>
    <col min="8956" max="8956" width="30.142857142857142" customWidth="1" style="393"/>
    <col min="8957" max="8959" width="18.0" customWidth="1" style="393"/>
    <col min="8960" max="8964" width="0.0" customWidth="1" style="393" hidden="1"/>
    <col min="8965" max="9207" width="9.142857142857142" customWidth="1" style="393"/>
    <col min="9208" max="9208" width="30.142857142857142" customWidth="1" style="393"/>
    <col min="9209" max="9211" width="16.571428571428573" customWidth="1" style="393"/>
    <col min="9212" max="9212" width="30.142857142857142" customWidth="1" style="393"/>
    <col min="9213" max="9215" width="18.0" customWidth="1" style="393"/>
    <col min="9216" max="9220" width="0.0" customWidth="1" style="393" hidden="1"/>
    <col min="9221" max="9463" width="9.142857142857142" customWidth="1" style="393"/>
    <col min="9464" max="9464" width="30.142857142857142" customWidth="1" style="393"/>
    <col min="9465" max="9467" width="16.571428571428573" customWidth="1" style="393"/>
    <col min="9468" max="9468" width="30.142857142857142" customWidth="1" style="393"/>
    <col min="9469" max="9471" width="18.0" customWidth="1" style="393"/>
    <col min="9472" max="9476" width="0.0" customWidth="1" style="393" hidden="1"/>
    <col min="9477" max="9719" width="9.142857142857142" customWidth="1" style="393"/>
    <col min="9720" max="9720" width="30.142857142857142" customWidth="1" style="393"/>
    <col min="9721" max="9723" width="16.571428571428573" customWidth="1" style="393"/>
    <col min="9724" max="9724" width="30.142857142857142" customWidth="1" style="393"/>
    <col min="9725" max="9727" width="18.0" customWidth="1" style="393"/>
    <col min="9728" max="9732" width="0.0" customWidth="1" style="393" hidden="1"/>
    <col min="9733" max="9975" width="9.142857142857142" customWidth="1" style="393"/>
    <col min="9976" max="9976" width="30.142857142857142" customWidth="1" style="393"/>
    <col min="9977" max="9979" width="16.571428571428573" customWidth="1" style="393"/>
    <col min="9980" max="9980" width="30.142857142857142" customWidth="1" style="393"/>
    <col min="9981" max="9983" width="18.0" customWidth="1" style="393"/>
    <col min="9984" max="9988" width="0.0" customWidth="1" style="393" hidden="1"/>
    <col min="9989" max="10231" width="9.142857142857142" customWidth="1" style="393"/>
    <col min="10232" max="10232" width="30.142857142857142" customWidth="1" style="393"/>
    <col min="10233" max="10235" width="16.571428571428573" customWidth="1" style="393"/>
    <col min="10236" max="10236" width="30.142857142857142" customWidth="1" style="393"/>
    <col min="10237" max="10239" width="18.0" customWidth="1" style="393"/>
    <col min="10240" max="10244" width="0.0" customWidth="1" style="393" hidden="1"/>
    <col min="10245" max="10487" width="9.142857142857142" customWidth="1" style="393"/>
    <col min="10488" max="10488" width="30.142857142857142" customWidth="1" style="393"/>
    <col min="10489" max="10491" width="16.571428571428573" customWidth="1" style="393"/>
    <col min="10492" max="10492" width="30.142857142857142" customWidth="1" style="393"/>
    <col min="10493" max="10495" width="18.0" customWidth="1" style="393"/>
    <col min="10496" max="10500" width="0.0" customWidth="1" style="393" hidden="1"/>
    <col min="10501" max="10743" width="9.142857142857142" customWidth="1" style="393"/>
    <col min="10744" max="10744" width="30.142857142857142" customWidth="1" style="393"/>
    <col min="10745" max="10747" width="16.571428571428573" customWidth="1" style="393"/>
    <col min="10748" max="10748" width="30.142857142857142" customWidth="1" style="393"/>
    <col min="10749" max="10751" width="18.0" customWidth="1" style="393"/>
    <col min="10752" max="10756" width="0.0" customWidth="1" style="393" hidden="1"/>
    <col min="10757" max="10999" width="9.142857142857142" customWidth="1" style="393"/>
    <col min="11000" max="11000" width="30.142857142857142" customWidth="1" style="393"/>
    <col min="11001" max="11003" width="16.571428571428573" customWidth="1" style="393"/>
    <col min="11004" max="11004" width="30.142857142857142" customWidth="1" style="393"/>
    <col min="11005" max="11007" width="18.0" customWidth="1" style="393"/>
    <col min="11008" max="11012" width="0.0" customWidth="1" style="393" hidden="1"/>
    <col min="11013" max="11255" width="9.142857142857142" customWidth="1" style="393"/>
    <col min="11256" max="11256" width="30.142857142857142" customWidth="1" style="393"/>
    <col min="11257" max="11259" width="16.571428571428573" customWidth="1" style="393"/>
    <col min="11260" max="11260" width="30.142857142857142" customWidth="1" style="393"/>
    <col min="11261" max="11263" width="18.0" customWidth="1" style="393"/>
    <col min="11264" max="11268" width="0.0" customWidth="1" style="393" hidden="1"/>
    <col min="11269" max="11511" width="9.142857142857142" customWidth="1" style="393"/>
    <col min="11512" max="11512" width="30.142857142857142" customWidth="1" style="393"/>
    <col min="11513" max="11515" width="16.571428571428573" customWidth="1" style="393"/>
    <col min="11516" max="11516" width="30.142857142857142" customWidth="1" style="393"/>
    <col min="11517" max="11519" width="18.0" customWidth="1" style="393"/>
    <col min="11520" max="11524" width="0.0" customWidth="1" style="393" hidden="1"/>
    <col min="11525" max="11767" width="9.142857142857142" customWidth="1" style="393"/>
    <col min="11768" max="11768" width="30.142857142857142" customWidth="1" style="393"/>
    <col min="11769" max="11771" width="16.571428571428573" customWidth="1" style="393"/>
    <col min="11772" max="11772" width="30.142857142857142" customWidth="1" style="393"/>
    <col min="11773" max="11775" width="18.0" customWidth="1" style="393"/>
    <col min="11776" max="11780" width="0.0" customWidth="1" style="393" hidden="1"/>
    <col min="11781" max="12023" width="9.142857142857142" customWidth="1" style="393"/>
    <col min="12024" max="12024" width="30.142857142857142" customWidth="1" style="393"/>
    <col min="12025" max="12027" width="16.571428571428573" customWidth="1" style="393"/>
    <col min="12028" max="12028" width="30.142857142857142" customWidth="1" style="393"/>
    <col min="12029" max="12031" width="18.0" customWidth="1" style="393"/>
    <col min="12032" max="12036" width="0.0" customWidth="1" style="393" hidden="1"/>
    <col min="12037" max="12279" width="9.142857142857142" customWidth="1" style="393"/>
    <col min="12280" max="12280" width="30.142857142857142" customWidth="1" style="393"/>
    <col min="12281" max="12283" width="16.571428571428573" customWidth="1" style="393"/>
    <col min="12284" max="12284" width="30.142857142857142" customWidth="1" style="393"/>
    <col min="12285" max="12287" width="18.0" customWidth="1" style="393"/>
    <col min="12288" max="12292" width="0.0" customWidth="1" style="393" hidden="1"/>
    <col min="12293" max="12535" width="9.142857142857142" customWidth="1" style="393"/>
    <col min="12536" max="12536" width="30.142857142857142" customWidth="1" style="393"/>
    <col min="12537" max="12539" width="16.571428571428573" customWidth="1" style="393"/>
    <col min="12540" max="12540" width="30.142857142857142" customWidth="1" style="393"/>
    <col min="12541" max="12543" width="18.0" customWidth="1" style="393"/>
    <col min="12544" max="12548" width="0.0" customWidth="1" style="393" hidden="1"/>
    <col min="12549" max="12791" width="9.142857142857142" customWidth="1" style="393"/>
    <col min="12792" max="12792" width="30.142857142857142" customWidth="1" style="393"/>
    <col min="12793" max="12795" width="16.571428571428573" customWidth="1" style="393"/>
    <col min="12796" max="12796" width="30.142857142857142" customWidth="1" style="393"/>
    <col min="12797" max="12799" width="18.0" customWidth="1" style="393"/>
    <col min="12800" max="12804" width="0.0" customWidth="1" style="393" hidden="1"/>
    <col min="12805" max="13047" width="9.142857142857142" customWidth="1" style="393"/>
    <col min="13048" max="13048" width="30.142857142857142" customWidth="1" style="393"/>
    <col min="13049" max="13051" width="16.571428571428573" customWidth="1" style="393"/>
    <col min="13052" max="13052" width="30.142857142857142" customWidth="1" style="393"/>
    <col min="13053" max="13055" width="18.0" customWidth="1" style="393"/>
    <col min="13056" max="13060" width="0.0" customWidth="1" style="393" hidden="1"/>
    <col min="13061" max="13303" width="9.142857142857142" customWidth="1" style="393"/>
    <col min="13304" max="13304" width="30.142857142857142" customWidth="1" style="393"/>
    <col min="13305" max="13307" width="16.571428571428573" customWidth="1" style="393"/>
    <col min="13308" max="13308" width="30.142857142857142" customWidth="1" style="393"/>
    <col min="13309" max="13311" width="18.0" customWidth="1" style="393"/>
    <col min="13312" max="13316" width="0.0" customWidth="1" style="393" hidden="1"/>
    <col min="13317" max="13559" width="9.142857142857142" customWidth="1" style="393"/>
    <col min="13560" max="13560" width="30.142857142857142" customWidth="1" style="393"/>
    <col min="13561" max="13563" width="16.571428571428573" customWidth="1" style="393"/>
    <col min="13564" max="13564" width="30.142857142857142" customWidth="1" style="393"/>
    <col min="13565" max="13567" width="18.0" customWidth="1" style="393"/>
    <col min="13568" max="13572" width="0.0" customWidth="1" style="393" hidden="1"/>
    <col min="13573" max="13815" width="9.142857142857142" customWidth="1" style="393"/>
    <col min="13816" max="13816" width="30.142857142857142" customWidth="1" style="393"/>
    <col min="13817" max="13819" width="16.571428571428573" customWidth="1" style="393"/>
    <col min="13820" max="13820" width="30.142857142857142" customWidth="1" style="393"/>
    <col min="13821" max="13823" width="18.0" customWidth="1" style="393"/>
    <col min="13824" max="13828" width="0.0" customWidth="1" style="393" hidden="1"/>
    <col min="13829" max="14071" width="9.142857142857142" customWidth="1" style="393"/>
    <col min="14072" max="14072" width="30.142857142857142" customWidth="1" style="393"/>
    <col min="14073" max="14075" width="16.571428571428573" customWidth="1" style="393"/>
    <col min="14076" max="14076" width="30.142857142857142" customWidth="1" style="393"/>
    <col min="14077" max="14079" width="18.0" customWidth="1" style="393"/>
    <col min="14080" max="14084" width="0.0" customWidth="1" style="393" hidden="1"/>
    <col min="14085" max="14327" width="9.142857142857142" customWidth="1" style="393"/>
    <col min="14328" max="14328" width="30.142857142857142" customWidth="1" style="393"/>
    <col min="14329" max="14331" width="16.571428571428573" customWidth="1" style="393"/>
    <col min="14332" max="14332" width="30.142857142857142" customWidth="1" style="393"/>
    <col min="14333" max="14335" width="18.0" customWidth="1" style="393"/>
    <col min="14336" max="14340" width="0.0" customWidth="1" style="393" hidden="1"/>
    <col min="14341" max="14583" width="9.142857142857142" customWidth="1" style="393"/>
    <col min="14584" max="14584" width="30.142857142857142" customWidth="1" style="393"/>
    <col min="14585" max="14587" width="16.571428571428573" customWidth="1" style="393"/>
    <col min="14588" max="14588" width="30.142857142857142" customWidth="1" style="393"/>
    <col min="14589" max="14591" width="18.0" customWidth="1" style="393"/>
    <col min="14592" max="14596" width="0.0" customWidth="1" style="393" hidden="1"/>
    <col min="14597" max="14839" width="9.142857142857142" customWidth="1" style="393"/>
    <col min="14840" max="14840" width="30.142857142857142" customWidth="1" style="393"/>
    <col min="14841" max="14843" width="16.571428571428573" customWidth="1" style="393"/>
    <col min="14844" max="14844" width="30.142857142857142" customWidth="1" style="393"/>
    <col min="14845" max="14847" width="18.0" customWidth="1" style="393"/>
    <col min="14848" max="14852" width="0.0" customWidth="1" style="393" hidden="1"/>
    <col min="14853" max="15095" width="9.142857142857142" customWidth="1" style="393"/>
    <col min="15096" max="15096" width="30.142857142857142" customWidth="1" style="393"/>
    <col min="15097" max="15099" width="16.571428571428573" customWidth="1" style="393"/>
    <col min="15100" max="15100" width="30.142857142857142" customWidth="1" style="393"/>
    <col min="15101" max="15103" width="18.0" customWidth="1" style="393"/>
    <col min="15104" max="15108" width="0.0" customWidth="1" style="393" hidden="1"/>
    <col min="15109" max="15351" width="9.142857142857142" customWidth="1" style="393"/>
    <col min="15352" max="15352" width="30.142857142857142" customWidth="1" style="393"/>
    <col min="15353" max="15355" width="16.571428571428573" customWidth="1" style="393"/>
    <col min="15356" max="15356" width="30.142857142857142" customWidth="1" style="393"/>
    <col min="15357" max="15359" width="18.0" customWidth="1" style="393"/>
    <col min="15360" max="15364" width="0.0" customWidth="1" style="393" hidden="1"/>
    <col min="15365" max="15607" width="9.142857142857142" customWidth="1" style="393"/>
    <col min="15608" max="15608" width="30.142857142857142" customWidth="1" style="393"/>
    <col min="15609" max="15611" width="16.571428571428573" customWidth="1" style="393"/>
    <col min="15612" max="15612" width="30.142857142857142" customWidth="1" style="393"/>
    <col min="15613" max="15615" width="18.0" customWidth="1" style="393"/>
    <col min="15616" max="15620" width="0.0" customWidth="1" style="393" hidden="1"/>
    <col min="15621" max="15863" width="9.142857142857142" customWidth="1" style="393"/>
    <col min="15864" max="15864" width="30.142857142857142" customWidth="1" style="393"/>
    <col min="15865" max="15867" width="16.571428571428573" customWidth="1" style="393"/>
    <col min="15868" max="15868" width="30.142857142857142" customWidth="1" style="393"/>
    <col min="15869" max="15871" width="18.0" customWidth="1" style="393"/>
    <col min="15872" max="15876" width="0.0" customWidth="1" style="393" hidden="1"/>
    <col min="15877" max="16119" width="9.142857142857142" customWidth="1" style="393"/>
    <col min="16120" max="16120" width="30.142857142857142" customWidth="1" style="393"/>
    <col min="16121" max="16123" width="16.571428571428573" customWidth="1" style="393"/>
    <col min="16124" max="16124" width="30.142857142857142" customWidth="1" style="393"/>
    <col min="16125" max="16127" width="18.0" customWidth="1" style="393"/>
    <col min="16128" max="16132" width="0.0" customWidth="1" style="393" hidden="1"/>
    <col min="16133" max="16384" width="9.142857142857142" customWidth="1" style="393"/>
  </cols>
  <sheetData>
    <row r="1" spans="1:3" s="355" customFormat="1" ht="19.5" customHeight="1" x14ac:dyDescent="0.15">
      <c r="A1" s="488" t="s">
        <v>408</v>
      </c>
      <c r="B1" s="683"/>
      <c r="C1" s="683"/>
    </row>
    <row r="2" spans="1:4" s="683" customFormat="1" ht="20.25" customHeight="1" x14ac:dyDescent="0.15">
      <c r="A2" s="401" t="s">
        <v>409</v>
      </c>
      <c r="B2" s="401"/>
      <c r="C2" s="401"/>
      <c r="D2" s="401"/>
    </row>
    <row r="3" spans="1:4" s="490" customFormat="1" ht="19.5" customHeight="1" x14ac:dyDescent="0.15">
      <c r="A3" s="682"/>
      <c r="B3" s="682"/>
      <c r="C3" s="682"/>
      <c r="D3" s="681" t="s">
        <v>73</v>
      </c>
    </row>
    <row r="4" spans="1:4" s="490" customFormat="1" ht="50.1" customHeight="1" x14ac:dyDescent="0.15">
      <c r="A4" s="680" t="s">
        <v>74</v>
      </c>
      <c r="B4" s="176" t="s">
        <v>76</v>
      </c>
      <c r="C4" s="176" t="s">
        <v>306</v>
      </c>
      <c r="D4" s="636" t="s">
        <v>307</v>
      </c>
    </row>
    <row r="5" spans="1:4" s="488" customFormat="1" ht="24.95" customHeight="1" x14ac:dyDescent="0.15">
      <c r="A5" s="679" t="s">
        <v>78</v>
      </c>
      <c r="B5" s="691">
        <v>1843.0</v>
      </c>
      <c r="C5" s="691">
        <v>1000.0</v>
      </c>
      <c r="D5" s="690">
        <f>C5/B5*100</f>
        <v>54.2593597395551</v>
      </c>
    </row>
    <row r="6" spans="1:4" s="488" customFormat="1" ht="24.95" customHeight="1" x14ac:dyDescent="0.15">
      <c r="A6" s="656" t="s">
        <v>206</v>
      </c>
      <c r="B6" s="688"/>
      <c r="C6" s="688"/>
      <c r="D6" s="687"/>
    </row>
    <row r="7" spans="1:4" s="488" customFormat="1" ht="24.95" customHeight="1" x14ac:dyDescent="0.15">
      <c r="A7" s="656" t="s">
        <v>207</v>
      </c>
      <c r="B7" s="688"/>
      <c r="C7" s="688"/>
      <c r="D7" s="687"/>
    </row>
    <row r="8" spans="1:4" s="488" customFormat="1" ht="24.95" customHeight="1" x14ac:dyDescent="0.15">
      <c r="A8" s="656" t="s">
        <v>208</v>
      </c>
      <c r="B8" s="688"/>
      <c r="C8" s="688"/>
      <c r="D8" s="687"/>
    </row>
    <row r="9" spans="1:4" s="488" customFormat="1" ht="24.95" customHeight="1" x14ac:dyDescent="0.15">
      <c r="A9" s="656" t="s">
        <v>209</v>
      </c>
      <c r="B9" s="688"/>
      <c r="C9" s="688"/>
      <c r="D9" s="687"/>
    </row>
    <row r="10" spans="1:4" s="488" customFormat="1" ht="24.95" customHeight="1" x14ac:dyDescent="0.15">
      <c r="A10" s="656" t="s">
        <v>210</v>
      </c>
      <c r="B10" s="675"/>
      <c r="C10" s="688"/>
      <c r="D10" s="687"/>
    </row>
    <row r="11" spans="1:4" s="488" customFormat="1" ht="24.95" customHeight="1" x14ac:dyDescent="0.15">
      <c r="A11" s="656" t="s">
        <v>211</v>
      </c>
      <c r="B11" s="675"/>
      <c r="C11" s="688"/>
      <c r="D11" s="687"/>
    </row>
    <row r="12" spans="1:4" s="676" customFormat="1" ht="24.95" customHeight="1" x14ac:dyDescent="0.15">
      <c r="A12" s="656" t="s">
        <v>212</v>
      </c>
      <c r="B12" s="675"/>
      <c r="C12" s="688"/>
      <c r="D12" s="687"/>
    </row>
    <row r="13" spans="1:4" s="393" customFormat="1" ht="24.95" customHeight="1" x14ac:dyDescent="0.15">
      <c r="A13" s="656" t="s">
        <v>213</v>
      </c>
      <c r="B13" s="675"/>
      <c r="C13" s="688"/>
      <c r="D13" s="687"/>
    </row>
    <row r="14" spans="1:4" ht="24.95" customHeight="1" x14ac:dyDescent="0.15">
      <c r="A14" s="656" t="s">
        <v>214</v>
      </c>
      <c r="B14" s="675"/>
      <c r="C14" s="688"/>
      <c r="D14" s="687"/>
    </row>
    <row r="15" spans="1:4" ht="24.95" customHeight="1" x14ac:dyDescent="0.15">
      <c r="A15" s="656" t="s">
        <v>215</v>
      </c>
      <c r="B15" s="675"/>
      <c r="C15" s="688"/>
      <c r="D15" s="687"/>
    </row>
    <row r="16" spans="1:4" ht="24.95" customHeight="1" x14ac:dyDescent="0.15">
      <c r="A16" s="672" t="s">
        <v>216</v>
      </c>
      <c r="B16" s="671">
        <v>1843.0</v>
      </c>
      <c r="C16" s="695">
        <v>1000.0</v>
      </c>
      <c r="D16" s="684">
        <f>C16/B16*100</f>
        <v>54.2593597395551</v>
      </c>
    </row>
  </sheetData>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3"/>
  <sheetViews>
    <sheetView showGridLines="0" showZeros="0" zoomScaleNormal="100" topLeftCell="A1" workbookViewId="0">
      <selection activeCell="F10" activeCellId="0" sqref="F10"/>
    </sheetView>
  </sheetViews>
  <sheetFormatPr defaultRowHeight="14.25" defaultColWidth="9.0" x14ac:dyDescent="0.15"/>
  <cols>
    <col min="1" max="1" width="35.57142857142857" customWidth="1" style="393"/>
    <col min="2" max="4" width="15.571428571428571" customWidth="1" style="393"/>
    <col min="5" max="247" width="9.142857142857142" customWidth="1" style="393"/>
    <col min="248" max="248" width="30.142857142857142" customWidth="1" style="393"/>
    <col min="249" max="251" width="16.571428571428573" customWidth="1" style="393"/>
    <col min="252" max="252" width="30.142857142857142" customWidth="1" style="393"/>
    <col min="253" max="255" width="18.0" customWidth="1" style="393"/>
    <col min="256" max="260" width="0.0" customWidth="1" style="393" hidden="1"/>
    <col min="261" max="503" width="9.142857142857142" customWidth="1" style="393"/>
    <col min="504" max="504" width="30.142857142857142" customWidth="1" style="393"/>
    <col min="505" max="507" width="16.571428571428573" customWidth="1" style="393"/>
    <col min="508" max="508" width="30.142857142857142" customWidth="1" style="393"/>
    <col min="509" max="511" width="18.0" customWidth="1" style="393"/>
    <col min="512" max="516" width="0.0" customWidth="1" style="393" hidden="1"/>
    <col min="517" max="759" width="9.142857142857142" customWidth="1" style="393"/>
    <col min="760" max="760" width="30.142857142857142" customWidth="1" style="393"/>
    <col min="761" max="763" width="16.571428571428573" customWidth="1" style="393"/>
    <col min="764" max="764" width="30.142857142857142" customWidth="1" style="393"/>
    <col min="765" max="767" width="18.0" customWidth="1" style="393"/>
    <col min="768" max="772" width="0.0" customWidth="1" style="393" hidden="1"/>
    <col min="773" max="1015" width="9.142857142857142" customWidth="1" style="393"/>
    <col min="1016" max="1016" width="30.142857142857142" customWidth="1" style="393"/>
    <col min="1017" max="1019" width="16.571428571428573" customWidth="1" style="393"/>
    <col min="1020" max="1020" width="30.142857142857142" customWidth="1" style="393"/>
    <col min="1021" max="1023" width="18.0" customWidth="1" style="393"/>
    <col min="1024" max="1028" width="0.0" customWidth="1" style="393" hidden="1"/>
    <col min="1029" max="1271" width="9.142857142857142" customWidth="1" style="393"/>
    <col min="1272" max="1272" width="30.142857142857142" customWidth="1" style="393"/>
    <col min="1273" max="1275" width="16.571428571428573" customWidth="1" style="393"/>
    <col min="1276" max="1276" width="30.142857142857142" customWidth="1" style="393"/>
    <col min="1277" max="1279" width="18.0" customWidth="1" style="393"/>
    <col min="1280" max="1284" width="0.0" customWidth="1" style="393" hidden="1"/>
    <col min="1285" max="1527" width="9.142857142857142" customWidth="1" style="393"/>
    <col min="1528" max="1528" width="30.142857142857142" customWidth="1" style="393"/>
    <col min="1529" max="1531" width="16.571428571428573" customWidth="1" style="393"/>
    <col min="1532" max="1532" width="30.142857142857142" customWidth="1" style="393"/>
    <col min="1533" max="1535" width="18.0" customWidth="1" style="393"/>
    <col min="1536" max="1540" width="0.0" customWidth="1" style="393" hidden="1"/>
    <col min="1541" max="1783" width="9.142857142857142" customWidth="1" style="393"/>
    <col min="1784" max="1784" width="30.142857142857142" customWidth="1" style="393"/>
    <col min="1785" max="1787" width="16.571428571428573" customWidth="1" style="393"/>
    <col min="1788" max="1788" width="30.142857142857142" customWidth="1" style="393"/>
    <col min="1789" max="1791" width="18.0" customWidth="1" style="393"/>
    <col min="1792" max="1796" width="0.0" customWidth="1" style="393" hidden="1"/>
    <col min="1797" max="2039" width="9.142857142857142" customWidth="1" style="393"/>
    <col min="2040" max="2040" width="30.142857142857142" customWidth="1" style="393"/>
    <col min="2041" max="2043" width="16.571428571428573" customWidth="1" style="393"/>
    <col min="2044" max="2044" width="30.142857142857142" customWidth="1" style="393"/>
    <col min="2045" max="2047" width="18.0" customWidth="1" style="393"/>
    <col min="2048" max="2052" width="0.0" customWidth="1" style="393" hidden="1"/>
    <col min="2053" max="2295" width="9.142857142857142" customWidth="1" style="393"/>
    <col min="2296" max="2296" width="30.142857142857142" customWidth="1" style="393"/>
    <col min="2297" max="2299" width="16.571428571428573" customWidth="1" style="393"/>
    <col min="2300" max="2300" width="30.142857142857142" customWidth="1" style="393"/>
    <col min="2301" max="2303" width="18.0" customWidth="1" style="393"/>
    <col min="2304" max="2308" width="0.0" customWidth="1" style="393" hidden="1"/>
    <col min="2309" max="2551" width="9.142857142857142" customWidth="1" style="393"/>
    <col min="2552" max="2552" width="30.142857142857142" customWidth="1" style="393"/>
    <col min="2553" max="2555" width="16.571428571428573" customWidth="1" style="393"/>
    <col min="2556" max="2556" width="30.142857142857142" customWidth="1" style="393"/>
    <col min="2557" max="2559" width="18.0" customWidth="1" style="393"/>
    <col min="2560" max="2564" width="0.0" customWidth="1" style="393" hidden="1"/>
    <col min="2565" max="2807" width="9.142857142857142" customWidth="1" style="393"/>
    <col min="2808" max="2808" width="30.142857142857142" customWidth="1" style="393"/>
    <col min="2809" max="2811" width="16.571428571428573" customWidth="1" style="393"/>
    <col min="2812" max="2812" width="30.142857142857142" customWidth="1" style="393"/>
    <col min="2813" max="2815" width="18.0" customWidth="1" style="393"/>
    <col min="2816" max="2820" width="0.0" customWidth="1" style="393" hidden="1"/>
    <col min="2821" max="3063" width="9.142857142857142" customWidth="1" style="393"/>
    <col min="3064" max="3064" width="30.142857142857142" customWidth="1" style="393"/>
    <col min="3065" max="3067" width="16.571428571428573" customWidth="1" style="393"/>
    <col min="3068" max="3068" width="30.142857142857142" customWidth="1" style="393"/>
    <col min="3069" max="3071" width="18.0" customWidth="1" style="393"/>
    <col min="3072" max="3076" width="0.0" customWidth="1" style="393" hidden="1"/>
    <col min="3077" max="3319" width="9.142857142857142" customWidth="1" style="393"/>
    <col min="3320" max="3320" width="30.142857142857142" customWidth="1" style="393"/>
    <col min="3321" max="3323" width="16.571428571428573" customWidth="1" style="393"/>
    <col min="3324" max="3324" width="30.142857142857142" customWidth="1" style="393"/>
    <col min="3325" max="3327" width="18.0" customWidth="1" style="393"/>
    <col min="3328" max="3332" width="0.0" customWidth="1" style="393" hidden="1"/>
    <col min="3333" max="3575" width="9.142857142857142" customWidth="1" style="393"/>
    <col min="3576" max="3576" width="30.142857142857142" customWidth="1" style="393"/>
    <col min="3577" max="3579" width="16.571428571428573" customWidth="1" style="393"/>
    <col min="3580" max="3580" width="30.142857142857142" customWidth="1" style="393"/>
    <col min="3581" max="3583" width="18.0" customWidth="1" style="393"/>
    <col min="3584" max="3588" width="0.0" customWidth="1" style="393" hidden="1"/>
    <col min="3589" max="3831" width="9.142857142857142" customWidth="1" style="393"/>
    <col min="3832" max="3832" width="30.142857142857142" customWidth="1" style="393"/>
    <col min="3833" max="3835" width="16.571428571428573" customWidth="1" style="393"/>
    <col min="3836" max="3836" width="30.142857142857142" customWidth="1" style="393"/>
    <col min="3837" max="3839" width="18.0" customWidth="1" style="393"/>
    <col min="3840" max="3844" width="0.0" customWidth="1" style="393" hidden="1"/>
    <col min="3845" max="4087" width="9.142857142857142" customWidth="1" style="393"/>
    <col min="4088" max="4088" width="30.142857142857142" customWidth="1" style="393"/>
    <col min="4089" max="4091" width="16.571428571428573" customWidth="1" style="393"/>
    <col min="4092" max="4092" width="30.142857142857142" customWidth="1" style="393"/>
    <col min="4093" max="4095" width="18.0" customWidth="1" style="393"/>
    <col min="4096" max="4100" width="0.0" customWidth="1" style="393" hidden="1"/>
    <col min="4101" max="4343" width="9.142857142857142" customWidth="1" style="393"/>
    <col min="4344" max="4344" width="30.142857142857142" customWidth="1" style="393"/>
    <col min="4345" max="4347" width="16.571428571428573" customWidth="1" style="393"/>
    <col min="4348" max="4348" width="30.142857142857142" customWidth="1" style="393"/>
    <col min="4349" max="4351" width="18.0" customWidth="1" style="393"/>
    <col min="4352" max="4356" width="0.0" customWidth="1" style="393" hidden="1"/>
    <col min="4357" max="4599" width="9.142857142857142" customWidth="1" style="393"/>
    <col min="4600" max="4600" width="30.142857142857142" customWidth="1" style="393"/>
    <col min="4601" max="4603" width="16.571428571428573" customWidth="1" style="393"/>
    <col min="4604" max="4604" width="30.142857142857142" customWidth="1" style="393"/>
    <col min="4605" max="4607" width="18.0" customWidth="1" style="393"/>
    <col min="4608" max="4612" width="0.0" customWidth="1" style="393" hidden="1"/>
    <col min="4613" max="4855" width="9.142857142857142" customWidth="1" style="393"/>
    <col min="4856" max="4856" width="30.142857142857142" customWidth="1" style="393"/>
    <col min="4857" max="4859" width="16.571428571428573" customWidth="1" style="393"/>
    <col min="4860" max="4860" width="30.142857142857142" customWidth="1" style="393"/>
    <col min="4861" max="4863" width="18.0" customWidth="1" style="393"/>
    <col min="4864" max="4868" width="0.0" customWidth="1" style="393" hidden="1"/>
    <col min="4869" max="5111" width="9.142857142857142" customWidth="1" style="393"/>
    <col min="5112" max="5112" width="30.142857142857142" customWidth="1" style="393"/>
    <col min="5113" max="5115" width="16.571428571428573" customWidth="1" style="393"/>
    <col min="5116" max="5116" width="30.142857142857142" customWidth="1" style="393"/>
    <col min="5117" max="5119" width="18.0" customWidth="1" style="393"/>
    <col min="5120" max="5124" width="0.0" customWidth="1" style="393" hidden="1"/>
    <col min="5125" max="5367" width="9.142857142857142" customWidth="1" style="393"/>
    <col min="5368" max="5368" width="30.142857142857142" customWidth="1" style="393"/>
    <col min="5369" max="5371" width="16.571428571428573" customWidth="1" style="393"/>
    <col min="5372" max="5372" width="30.142857142857142" customWidth="1" style="393"/>
    <col min="5373" max="5375" width="18.0" customWidth="1" style="393"/>
    <col min="5376" max="5380" width="0.0" customWidth="1" style="393" hidden="1"/>
    <col min="5381" max="5623" width="9.142857142857142" customWidth="1" style="393"/>
    <col min="5624" max="5624" width="30.142857142857142" customWidth="1" style="393"/>
    <col min="5625" max="5627" width="16.571428571428573" customWidth="1" style="393"/>
    <col min="5628" max="5628" width="30.142857142857142" customWidth="1" style="393"/>
    <col min="5629" max="5631" width="18.0" customWidth="1" style="393"/>
    <col min="5632" max="5636" width="0.0" customWidth="1" style="393" hidden="1"/>
    <col min="5637" max="5879" width="9.142857142857142" customWidth="1" style="393"/>
    <col min="5880" max="5880" width="30.142857142857142" customWidth="1" style="393"/>
    <col min="5881" max="5883" width="16.571428571428573" customWidth="1" style="393"/>
    <col min="5884" max="5884" width="30.142857142857142" customWidth="1" style="393"/>
    <col min="5885" max="5887" width="18.0" customWidth="1" style="393"/>
    <col min="5888" max="5892" width="0.0" customWidth="1" style="393" hidden="1"/>
    <col min="5893" max="6135" width="9.142857142857142" customWidth="1" style="393"/>
    <col min="6136" max="6136" width="30.142857142857142" customWidth="1" style="393"/>
    <col min="6137" max="6139" width="16.571428571428573" customWidth="1" style="393"/>
    <col min="6140" max="6140" width="30.142857142857142" customWidth="1" style="393"/>
    <col min="6141" max="6143" width="18.0" customWidth="1" style="393"/>
    <col min="6144" max="6148" width="0.0" customWidth="1" style="393" hidden="1"/>
    <col min="6149" max="6391" width="9.142857142857142" customWidth="1" style="393"/>
    <col min="6392" max="6392" width="30.142857142857142" customWidth="1" style="393"/>
    <col min="6393" max="6395" width="16.571428571428573" customWidth="1" style="393"/>
    <col min="6396" max="6396" width="30.142857142857142" customWidth="1" style="393"/>
    <col min="6397" max="6399" width="18.0" customWidth="1" style="393"/>
    <col min="6400" max="6404" width="0.0" customWidth="1" style="393" hidden="1"/>
    <col min="6405" max="6647" width="9.142857142857142" customWidth="1" style="393"/>
    <col min="6648" max="6648" width="30.142857142857142" customWidth="1" style="393"/>
    <col min="6649" max="6651" width="16.571428571428573" customWidth="1" style="393"/>
    <col min="6652" max="6652" width="30.142857142857142" customWidth="1" style="393"/>
    <col min="6653" max="6655" width="18.0" customWidth="1" style="393"/>
    <col min="6656" max="6660" width="0.0" customWidth="1" style="393" hidden="1"/>
    <col min="6661" max="6903" width="9.142857142857142" customWidth="1" style="393"/>
    <col min="6904" max="6904" width="30.142857142857142" customWidth="1" style="393"/>
    <col min="6905" max="6907" width="16.571428571428573" customWidth="1" style="393"/>
    <col min="6908" max="6908" width="30.142857142857142" customWidth="1" style="393"/>
    <col min="6909" max="6911" width="18.0" customWidth="1" style="393"/>
    <col min="6912" max="6916" width="0.0" customWidth="1" style="393" hidden="1"/>
    <col min="6917" max="7159" width="9.142857142857142" customWidth="1" style="393"/>
    <col min="7160" max="7160" width="30.142857142857142" customWidth="1" style="393"/>
    <col min="7161" max="7163" width="16.571428571428573" customWidth="1" style="393"/>
    <col min="7164" max="7164" width="30.142857142857142" customWidth="1" style="393"/>
    <col min="7165" max="7167" width="18.0" customWidth="1" style="393"/>
    <col min="7168" max="7172" width="0.0" customWidth="1" style="393" hidden="1"/>
    <col min="7173" max="7415" width="9.142857142857142" customWidth="1" style="393"/>
    <col min="7416" max="7416" width="30.142857142857142" customWidth="1" style="393"/>
    <col min="7417" max="7419" width="16.571428571428573" customWidth="1" style="393"/>
    <col min="7420" max="7420" width="30.142857142857142" customWidth="1" style="393"/>
    <col min="7421" max="7423" width="18.0" customWidth="1" style="393"/>
    <col min="7424" max="7428" width="0.0" customWidth="1" style="393" hidden="1"/>
    <col min="7429" max="7671" width="9.142857142857142" customWidth="1" style="393"/>
    <col min="7672" max="7672" width="30.142857142857142" customWidth="1" style="393"/>
    <col min="7673" max="7675" width="16.571428571428573" customWidth="1" style="393"/>
    <col min="7676" max="7676" width="30.142857142857142" customWidth="1" style="393"/>
    <col min="7677" max="7679" width="18.0" customWidth="1" style="393"/>
    <col min="7680" max="7684" width="0.0" customWidth="1" style="393" hidden="1"/>
    <col min="7685" max="7927" width="9.142857142857142" customWidth="1" style="393"/>
    <col min="7928" max="7928" width="30.142857142857142" customWidth="1" style="393"/>
    <col min="7929" max="7931" width="16.571428571428573" customWidth="1" style="393"/>
    <col min="7932" max="7932" width="30.142857142857142" customWidth="1" style="393"/>
    <col min="7933" max="7935" width="18.0" customWidth="1" style="393"/>
    <col min="7936" max="7940" width="0.0" customWidth="1" style="393" hidden="1"/>
    <col min="7941" max="8183" width="9.142857142857142" customWidth="1" style="393"/>
    <col min="8184" max="8184" width="30.142857142857142" customWidth="1" style="393"/>
    <col min="8185" max="8187" width="16.571428571428573" customWidth="1" style="393"/>
    <col min="8188" max="8188" width="30.142857142857142" customWidth="1" style="393"/>
    <col min="8189" max="8191" width="18.0" customWidth="1" style="393"/>
    <col min="8192" max="8196" width="0.0" customWidth="1" style="393" hidden="1"/>
    <col min="8197" max="8439" width="9.142857142857142" customWidth="1" style="393"/>
    <col min="8440" max="8440" width="30.142857142857142" customWidth="1" style="393"/>
    <col min="8441" max="8443" width="16.571428571428573" customWidth="1" style="393"/>
    <col min="8444" max="8444" width="30.142857142857142" customWidth="1" style="393"/>
    <col min="8445" max="8447" width="18.0" customWidth="1" style="393"/>
    <col min="8448" max="8452" width="0.0" customWidth="1" style="393" hidden="1"/>
    <col min="8453" max="8695" width="9.142857142857142" customWidth="1" style="393"/>
    <col min="8696" max="8696" width="30.142857142857142" customWidth="1" style="393"/>
    <col min="8697" max="8699" width="16.571428571428573" customWidth="1" style="393"/>
    <col min="8700" max="8700" width="30.142857142857142" customWidth="1" style="393"/>
    <col min="8701" max="8703" width="18.0" customWidth="1" style="393"/>
    <col min="8704" max="8708" width="0.0" customWidth="1" style="393" hidden="1"/>
    <col min="8709" max="8951" width="9.142857142857142" customWidth="1" style="393"/>
    <col min="8952" max="8952" width="30.142857142857142" customWidth="1" style="393"/>
    <col min="8953" max="8955" width="16.571428571428573" customWidth="1" style="393"/>
    <col min="8956" max="8956" width="30.142857142857142" customWidth="1" style="393"/>
    <col min="8957" max="8959" width="18.0" customWidth="1" style="393"/>
    <col min="8960" max="8964" width="0.0" customWidth="1" style="393" hidden="1"/>
    <col min="8965" max="9207" width="9.142857142857142" customWidth="1" style="393"/>
    <col min="9208" max="9208" width="30.142857142857142" customWidth="1" style="393"/>
    <col min="9209" max="9211" width="16.571428571428573" customWidth="1" style="393"/>
    <col min="9212" max="9212" width="30.142857142857142" customWidth="1" style="393"/>
    <col min="9213" max="9215" width="18.0" customWidth="1" style="393"/>
    <col min="9216" max="9220" width="0.0" customWidth="1" style="393" hidden="1"/>
    <col min="9221" max="9463" width="9.142857142857142" customWidth="1" style="393"/>
    <col min="9464" max="9464" width="30.142857142857142" customWidth="1" style="393"/>
    <col min="9465" max="9467" width="16.571428571428573" customWidth="1" style="393"/>
    <col min="9468" max="9468" width="30.142857142857142" customWidth="1" style="393"/>
    <col min="9469" max="9471" width="18.0" customWidth="1" style="393"/>
    <col min="9472" max="9476" width="0.0" customWidth="1" style="393" hidden="1"/>
    <col min="9477" max="9719" width="9.142857142857142" customWidth="1" style="393"/>
    <col min="9720" max="9720" width="30.142857142857142" customWidth="1" style="393"/>
    <col min="9721" max="9723" width="16.571428571428573" customWidth="1" style="393"/>
    <col min="9724" max="9724" width="30.142857142857142" customWidth="1" style="393"/>
    <col min="9725" max="9727" width="18.0" customWidth="1" style="393"/>
    <col min="9728" max="9732" width="0.0" customWidth="1" style="393" hidden="1"/>
    <col min="9733" max="9975" width="9.142857142857142" customWidth="1" style="393"/>
    <col min="9976" max="9976" width="30.142857142857142" customWidth="1" style="393"/>
    <col min="9977" max="9979" width="16.571428571428573" customWidth="1" style="393"/>
    <col min="9980" max="9980" width="30.142857142857142" customWidth="1" style="393"/>
    <col min="9981" max="9983" width="18.0" customWidth="1" style="393"/>
    <col min="9984" max="9988" width="0.0" customWidth="1" style="393" hidden="1"/>
    <col min="9989" max="10231" width="9.142857142857142" customWidth="1" style="393"/>
    <col min="10232" max="10232" width="30.142857142857142" customWidth="1" style="393"/>
    <col min="10233" max="10235" width="16.571428571428573" customWidth="1" style="393"/>
    <col min="10236" max="10236" width="30.142857142857142" customWidth="1" style="393"/>
    <col min="10237" max="10239" width="18.0" customWidth="1" style="393"/>
    <col min="10240" max="10244" width="0.0" customWidth="1" style="393" hidden="1"/>
    <col min="10245" max="10487" width="9.142857142857142" customWidth="1" style="393"/>
    <col min="10488" max="10488" width="30.142857142857142" customWidth="1" style="393"/>
    <col min="10489" max="10491" width="16.571428571428573" customWidth="1" style="393"/>
    <col min="10492" max="10492" width="30.142857142857142" customWidth="1" style="393"/>
    <col min="10493" max="10495" width="18.0" customWidth="1" style="393"/>
    <col min="10496" max="10500" width="0.0" customWidth="1" style="393" hidden="1"/>
    <col min="10501" max="10743" width="9.142857142857142" customWidth="1" style="393"/>
    <col min="10744" max="10744" width="30.142857142857142" customWidth="1" style="393"/>
    <col min="10745" max="10747" width="16.571428571428573" customWidth="1" style="393"/>
    <col min="10748" max="10748" width="30.142857142857142" customWidth="1" style="393"/>
    <col min="10749" max="10751" width="18.0" customWidth="1" style="393"/>
    <col min="10752" max="10756" width="0.0" customWidth="1" style="393" hidden="1"/>
    <col min="10757" max="10999" width="9.142857142857142" customWidth="1" style="393"/>
    <col min="11000" max="11000" width="30.142857142857142" customWidth="1" style="393"/>
    <col min="11001" max="11003" width="16.571428571428573" customWidth="1" style="393"/>
    <col min="11004" max="11004" width="30.142857142857142" customWidth="1" style="393"/>
    <col min="11005" max="11007" width="18.0" customWidth="1" style="393"/>
    <col min="11008" max="11012" width="0.0" customWidth="1" style="393" hidden="1"/>
    <col min="11013" max="11255" width="9.142857142857142" customWidth="1" style="393"/>
    <col min="11256" max="11256" width="30.142857142857142" customWidth="1" style="393"/>
    <col min="11257" max="11259" width="16.571428571428573" customWidth="1" style="393"/>
    <col min="11260" max="11260" width="30.142857142857142" customWidth="1" style="393"/>
    <col min="11261" max="11263" width="18.0" customWidth="1" style="393"/>
    <col min="11264" max="11268" width="0.0" customWidth="1" style="393" hidden="1"/>
    <col min="11269" max="11511" width="9.142857142857142" customWidth="1" style="393"/>
    <col min="11512" max="11512" width="30.142857142857142" customWidth="1" style="393"/>
    <col min="11513" max="11515" width="16.571428571428573" customWidth="1" style="393"/>
    <col min="11516" max="11516" width="30.142857142857142" customWidth="1" style="393"/>
    <col min="11517" max="11519" width="18.0" customWidth="1" style="393"/>
    <col min="11520" max="11524" width="0.0" customWidth="1" style="393" hidden="1"/>
    <col min="11525" max="11767" width="9.142857142857142" customWidth="1" style="393"/>
    <col min="11768" max="11768" width="30.142857142857142" customWidth="1" style="393"/>
    <col min="11769" max="11771" width="16.571428571428573" customWidth="1" style="393"/>
    <col min="11772" max="11772" width="30.142857142857142" customWidth="1" style="393"/>
    <col min="11773" max="11775" width="18.0" customWidth="1" style="393"/>
    <col min="11776" max="11780" width="0.0" customWidth="1" style="393" hidden="1"/>
    <col min="11781" max="12023" width="9.142857142857142" customWidth="1" style="393"/>
    <col min="12024" max="12024" width="30.142857142857142" customWidth="1" style="393"/>
    <col min="12025" max="12027" width="16.571428571428573" customWidth="1" style="393"/>
    <col min="12028" max="12028" width="30.142857142857142" customWidth="1" style="393"/>
    <col min="12029" max="12031" width="18.0" customWidth="1" style="393"/>
    <col min="12032" max="12036" width="0.0" customWidth="1" style="393" hidden="1"/>
    <col min="12037" max="12279" width="9.142857142857142" customWidth="1" style="393"/>
    <col min="12280" max="12280" width="30.142857142857142" customWidth="1" style="393"/>
    <col min="12281" max="12283" width="16.571428571428573" customWidth="1" style="393"/>
    <col min="12284" max="12284" width="30.142857142857142" customWidth="1" style="393"/>
    <col min="12285" max="12287" width="18.0" customWidth="1" style="393"/>
    <col min="12288" max="12292" width="0.0" customWidth="1" style="393" hidden="1"/>
    <col min="12293" max="12535" width="9.142857142857142" customWidth="1" style="393"/>
    <col min="12536" max="12536" width="30.142857142857142" customWidth="1" style="393"/>
    <col min="12537" max="12539" width="16.571428571428573" customWidth="1" style="393"/>
    <col min="12540" max="12540" width="30.142857142857142" customWidth="1" style="393"/>
    <col min="12541" max="12543" width="18.0" customWidth="1" style="393"/>
    <col min="12544" max="12548" width="0.0" customWidth="1" style="393" hidden="1"/>
    <col min="12549" max="12791" width="9.142857142857142" customWidth="1" style="393"/>
    <col min="12792" max="12792" width="30.142857142857142" customWidth="1" style="393"/>
    <col min="12793" max="12795" width="16.571428571428573" customWidth="1" style="393"/>
    <col min="12796" max="12796" width="30.142857142857142" customWidth="1" style="393"/>
    <col min="12797" max="12799" width="18.0" customWidth="1" style="393"/>
    <col min="12800" max="12804" width="0.0" customWidth="1" style="393" hidden="1"/>
    <col min="12805" max="13047" width="9.142857142857142" customWidth="1" style="393"/>
    <col min="13048" max="13048" width="30.142857142857142" customWidth="1" style="393"/>
    <col min="13049" max="13051" width="16.571428571428573" customWidth="1" style="393"/>
    <col min="13052" max="13052" width="30.142857142857142" customWidth="1" style="393"/>
    <col min="13053" max="13055" width="18.0" customWidth="1" style="393"/>
    <col min="13056" max="13060" width="0.0" customWidth="1" style="393" hidden="1"/>
    <col min="13061" max="13303" width="9.142857142857142" customWidth="1" style="393"/>
    <col min="13304" max="13304" width="30.142857142857142" customWidth="1" style="393"/>
    <col min="13305" max="13307" width="16.571428571428573" customWidth="1" style="393"/>
    <col min="13308" max="13308" width="30.142857142857142" customWidth="1" style="393"/>
    <col min="13309" max="13311" width="18.0" customWidth="1" style="393"/>
    <col min="13312" max="13316" width="0.0" customWidth="1" style="393" hidden="1"/>
    <col min="13317" max="13559" width="9.142857142857142" customWidth="1" style="393"/>
    <col min="13560" max="13560" width="30.142857142857142" customWidth="1" style="393"/>
    <col min="13561" max="13563" width="16.571428571428573" customWidth="1" style="393"/>
    <col min="13564" max="13564" width="30.142857142857142" customWidth="1" style="393"/>
    <col min="13565" max="13567" width="18.0" customWidth="1" style="393"/>
    <col min="13568" max="13572" width="0.0" customWidth="1" style="393" hidden="1"/>
    <col min="13573" max="13815" width="9.142857142857142" customWidth="1" style="393"/>
    <col min="13816" max="13816" width="30.142857142857142" customWidth="1" style="393"/>
    <col min="13817" max="13819" width="16.571428571428573" customWidth="1" style="393"/>
    <col min="13820" max="13820" width="30.142857142857142" customWidth="1" style="393"/>
    <col min="13821" max="13823" width="18.0" customWidth="1" style="393"/>
    <col min="13824" max="13828" width="0.0" customWidth="1" style="393" hidden="1"/>
    <col min="13829" max="14071" width="9.142857142857142" customWidth="1" style="393"/>
    <col min="14072" max="14072" width="30.142857142857142" customWidth="1" style="393"/>
    <col min="14073" max="14075" width="16.571428571428573" customWidth="1" style="393"/>
    <col min="14076" max="14076" width="30.142857142857142" customWidth="1" style="393"/>
    <col min="14077" max="14079" width="18.0" customWidth="1" style="393"/>
    <col min="14080" max="14084" width="0.0" customWidth="1" style="393" hidden="1"/>
    <col min="14085" max="14327" width="9.142857142857142" customWidth="1" style="393"/>
    <col min="14328" max="14328" width="30.142857142857142" customWidth="1" style="393"/>
    <col min="14329" max="14331" width="16.571428571428573" customWidth="1" style="393"/>
    <col min="14332" max="14332" width="30.142857142857142" customWidth="1" style="393"/>
    <col min="14333" max="14335" width="18.0" customWidth="1" style="393"/>
    <col min="14336" max="14340" width="0.0" customWidth="1" style="393" hidden="1"/>
    <col min="14341" max="14583" width="9.142857142857142" customWidth="1" style="393"/>
    <col min="14584" max="14584" width="30.142857142857142" customWidth="1" style="393"/>
    <col min="14585" max="14587" width="16.571428571428573" customWidth="1" style="393"/>
    <col min="14588" max="14588" width="30.142857142857142" customWidth="1" style="393"/>
    <col min="14589" max="14591" width="18.0" customWidth="1" style="393"/>
    <col min="14592" max="14596" width="0.0" customWidth="1" style="393" hidden="1"/>
    <col min="14597" max="14839" width="9.142857142857142" customWidth="1" style="393"/>
    <col min="14840" max="14840" width="30.142857142857142" customWidth="1" style="393"/>
    <col min="14841" max="14843" width="16.571428571428573" customWidth="1" style="393"/>
    <col min="14844" max="14844" width="30.142857142857142" customWidth="1" style="393"/>
    <col min="14845" max="14847" width="18.0" customWidth="1" style="393"/>
    <col min="14848" max="14852" width="0.0" customWidth="1" style="393" hidden="1"/>
    <col min="14853" max="15095" width="9.142857142857142" customWidth="1" style="393"/>
    <col min="15096" max="15096" width="30.142857142857142" customWidth="1" style="393"/>
    <col min="15097" max="15099" width="16.571428571428573" customWidth="1" style="393"/>
    <col min="15100" max="15100" width="30.142857142857142" customWidth="1" style="393"/>
    <col min="15101" max="15103" width="18.0" customWidth="1" style="393"/>
    <col min="15104" max="15108" width="0.0" customWidth="1" style="393" hidden="1"/>
    <col min="15109" max="15351" width="9.142857142857142" customWidth="1" style="393"/>
    <col min="15352" max="15352" width="30.142857142857142" customWidth="1" style="393"/>
    <col min="15353" max="15355" width="16.571428571428573" customWidth="1" style="393"/>
    <col min="15356" max="15356" width="30.142857142857142" customWidth="1" style="393"/>
    <col min="15357" max="15359" width="18.0" customWidth="1" style="393"/>
    <col min="15360" max="15364" width="0.0" customWidth="1" style="393" hidden="1"/>
    <col min="15365" max="15607" width="9.142857142857142" customWidth="1" style="393"/>
    <col min="15608" max="15608" width="30.142857142857142" customWidth="1" style="393"/>
    <col min="15609" max="15611" width="16.571428571428573" customWidth="1" style="393"/>
    <col min="15612" max="15612" width="30.142857142857142" customWidth="1" style="393"/>
    <col min="15613" max="15615" width="18.0" customWidth="1" style="393"/>
    <col min="15616" max="15620" width="0.0" customWidth="1" style="393" hidden="1"/>
    <col min="15621" max="15863" width="9.142857142857142" customWidth="1" style="393"/>
    <col min="15864" max="15864" width="30.142857142857142" customWidth="1" style="393"/>
    <col min="15865" max="15867" width="16.571428571428573" customWidth="1" style="393"/>
    <col min="15868" max="15868" width="30.142857142857142" customWidth="1" style="393"/>
    <col min="15869" max="15871" width="18.0" customWidth="1" style="393"/>
    <col min="15872" max="15876" width="0.0" customWidth="1" style="393" hidden="1"/>
    <col min="15877" max="16119" width="9.142857142857142" customWidth="1" style="393"/>
    <col min="16120" max="16120" width="30.142857142857142" customWidth="1" style="393"/>
    <col min="16121" max="16123" width="16.571428571428573" customWidth="1" style="393"/>
    <col min="16124" max="16124" width="30.142857142857142" customWidth="1" style="393"/>
    <col min="16125" max="16127" width="18.0" customWidth="1" style="393"/>
    <col min="16128" max="16132" width="0.0" customWidth="1" style="393" hidden="1"/>
    <col min="16133" max="16384" width="9.142857142857142" customWidth="1" style="393"/>
  </cols>
  <sheetData>
    <row r="1" spans="1:3" s="355" customFormat="1" ht="19.5" customHeight="1" x14ac:dyDescent="0.15">
      <c r="A1" s="488" t="s">
        <v>410</v>
      </c>
      <c r="B1" s="683"/>
      <c r="C1" s="683"/>
    </row>
    <row r="2" spans="1:4" s="683" customFormat="1" ht="20.25" customHeight="1" x14ac:dyDescent="0.15">
      <c r="A2" s="401" t="s">
        <v>411</v>
      </c>
      <c r="B2" s="401"/>
      <c r="C2" s="401"/>
      <c r="D2" s="401"/>
    </row>
    <row r="3" spans="1:4" s="490" customFormat="1" ht="19.5" customHeight="1" x14ac:dyDescent="0.15">
      <c r="A3" s="682"/>
      <c r="B3" s="682"/>
      <c r="C3" s="682"/>
      <c r="D3" s="681" t="s">
        <v>73</v>
      </c>
    </row>
    <row r="4" spans="1:4" s="490" customFormat="1" ht="50.1" customHeight="1" x14ac:dyDescent="0.15">
      <c r="A4" s="680" t="s">
        <v>74</v>
      </c>
      <c r="B4" s="176" t="s">
        <v>310</v>
      </c>
      <c r="C4" s="176" t="s">
        <v>306</v>
      </c>
      <c r="D4" s="636" t="s">
        <v>311</v>
      </c>
    </row>
    <row r="5" spans="1:4" s="488" customFormat="1" ht="24.95" customHeight="1" x14ac:dyDescent="0.15">
      <c r="A5" s="692" t="s">
        <v>103</v>
      </c>
      <c r="B5" s="694">
        <f>SUM(B6:B13)</f>
        <v>229734</v>
      </c>
      <c r="C5" s="694">
        <f>SUM(C7:C13)</f>
        <v>274866</v>
      </c>
      <c r="D5" s="690">
        <f>C5/B5*100</f>
        <v>119.64532894565</v>
      </c>
    </row>
    <row r="6" spans="1:4" s="488" customFormat="1" ht="24.95" customHeight="1" x14ac:dyDescent="0.15">
      <c r="A6" s="689" t="s">
        <v>219</v>
      </c>
      <c r="B6" s="688"/>
      <c r="D6" s="693"/>
    </row>
    <row r="7" spans="1:4" s="488" customFormat="1" ht="24.95" customHeight="1" x14ac:dyDescent="0.15">
      <c r="A7" s="689" t="s">
        <v>220</v>
      </c>
      <c r="B7" s="688">
        <v>253.0</v>
      </c>
      <c r="C7" s="688">
        <v>253.0</v>
      </c>
      <c r="D7" s="693">
        <f>C7/B7*100</f>
        <v>100</v>
      </c>
    </row>
    <row r="8" spans="1:4" s="488" customFormat="1" ht="24.95" customHeight="1" x14ac:dyDescent="0.15">
      <c r="A8" s="689" t="s">
        <v>221</v>
      </c>
      <c r="B8" s="688">
        <v>186291.0</v>
      </c>
      <c r="C8" s="688">
        <v>221208.0</v>
      </c>
      <c r="D8" s="693">
        <f>C8/B8*100</f>
        <v>118.743256518028</v>
      </c>
    </row>
    <row r="9" spans="1:4" s="488" customFormat="1" ht="24.95" customHeight="1" x14ac:dyDescent="0.15">
      <c r="A9" s="689" t="s">
        <v>222</v>
      </c>
      <c r="B9" s="688">
        <v>9442.0</v>
      </c>
      <c r="C9" s="688">
        <v>7350.0</v>
      </c>
      <c r="D9" s="693">
        <f>C9/B9*100</f>
        <v>77.8436771870366</v>
      </c>
    </row>
    <row r="10" spans="1:4" s="488" customFormat="1" ht="24.95" customHeight="1" x14ac:dyDescent="0.15">
      <c r="A10" s="689" t="s">
        <v>223</v>
      </c>
      <c r="B10" s="675"/>
      <c r="C10" s="688">
        <v>0.0</v>
      </c>
      <c r="D10" s="693"/>
    </row>
    <row r="11" spans="1:4" s="488" customFormat="1" ht="24.95" customHeight="1" x14ac:dyDescent="0.15">
      <c r="A11" s="689" t="s">
        <v>224</v>
      </c>
      <c r="B11" s="675">
        <v>1258.0</v>
      </c>
      <c r="C11" s="688">
        <v>6053.0</v>
      </c>
      <c r="D11" s="693">
        <f>C11/B11*100</f>
        <v>481.160572337043</v>
      </c>
    </row>
    <row r="12" spans="1:4" s="676" customFormat="1" ht="24.95" customHeight="1" x14ac:dyDescent="0.15">
      <c r="A12" s="689" t="s">
        <v>225</v>
      </c>
      <c r="B12" s="675">
        <v>32487.0</v>
      </c>
      <c r="C12" s="688">
        <v>40000.0</v>
      </c>
      <c r="D12" s="693">
        <f>C12/B12*100</f>
        <v>123.126173546342</v>
      </c>
    </row>
    <row r="13" spans="1:4" s="393" customFormat="1" ht="24.95" customHeight="1" x14ac:dyDescent="0.15">
      <c r="A13" s="686" t="s">
        <v>226</v>
      </c>
      <c r="B13" s="671">
        <v>3.0</v>
      </c>
      <c r="C13" s="685">
        <v>2.0</v>
      </c>
      <c r="D13" s="684">
        <f>C13/B13*100</f>
        <v>66.6666666666667</v>
      </c>
    </row>
  </sheetData>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6"/>
  <sheetViews>
    <sheetView showGridLines="0" showZeros="0" zoomScaleNormal="100" topLeftCell="A1" workbookViewId="0">
      <selection activeCell="F11" activeCellId="0" sqref="F11"/>
    </sheetView>
  </sheetViews>
  <sheetFormatPr defaultRowHeight="14.25" defaultColWidth="9.0" x14ac:dyDescent="0.15"/>
  <cols>
    <col min="1" max="1" width="35.57142857142857" customWidth="1" style="393"/>
    <col min="2" max="4" width="15.571428571428571" customWidth="1" style="393"/>
    <col min="5" max="5" width="9.142857142857142" customWidth="1" style="393"/>
    <col min="6" max="6" width="13.714285714285714" customWidth="1" style="393"/>
    <col min="7" max="247" width="9.142857142857142" customWidth="1" style="393"/>
    <col min="248" max="248" width="30.142857142857142" customWidth="1" style="393"/>
    <col min="249" max="251" width="16.571428571428573" customWidth="1" style="393"/>
    <col min="252" max="252" width="30.142857142857142" customWidth="1" style="393"/>
    <col min="253" max="255" width="18.0" customWidth="1" style="393"/>
    <col min="256" max="260" width="0.0" customWidth="1" style="393" hidden="1"/>
    <col min="261" max="503" width="9.142857142857142" customWidth="1" style="393"/>
    <col min="504" max="504" width="30.142857142857142" customWidth="1" style="393"/>
    <col min="505" max="507" width="16.571428571428573" customWidth="1" style="393"/>
    <col min="508" max="508" width="30.142857142857142" customWidth="1" style="393"/>
    <col min="509" max="511" width="18.0" customWidth="1" style="393"/>
    <col min="512" max="516" width="0.0" customWidth="1" style="393" hidden="1"/>
    <col min="517" max="759" width="9.142857142857142" customWidth="1" style="393"/>
    <col min="760" max="760" width="30.142857142857142" customWidth="1" style="393"/>
    <col min="761" max="763" width="16.571428571428573" customWidth="1" style="393"/>
    <col min="764" max="764" width="30.142857142857142" customWidth="1" style="393"/>
    <col min="765" max="767" width="18.0" customWidth="1" style="393"/>
    <col min="768" max="772" width="0.0" customWidth="1" style="393" hidden="1"/>
    <col min="773" max="1015" width="9.142857142857142" customWidth="1" style="393"/>
    <col min="1016" max="1016" width="30.142857142857142" customWidth="1" style="393"/>
    <col min="1017" max="1019" width="16.571428571428573" customWidth="1" style="393"/>
    <col min="1020" max="1020" width="30.142857142857142" customWidth="1" style="393"/>
    <col min="1021" max="1023" width="18.0" customWidth="1" style="393"/>
    <col min="1024" max="1028" width="0.0" customWidth="1" style="393" hidden="1"/>
    <col min="1029" max="1271" width="9.142857142857142" customWidth="1" style="393"/>
    <col min="1272" max="1272" width="30.142857142857142" customWidth="1" style="393"/>
    <col min="1273" max="1275" width="16.571428571428573" customWidth="1" style="393"/>
    <col min="1276" max="1276" width="30.142857142857142" customWidth="1" style="393"/>
    <col min="1277" max="1279" width="18.0" customWidth="1" style="393"/>
    <col min="1280" max="1284" width="0.0" customWidth="1" style="393" hidden="1"/>
    <col min="1285" max="1527" width="9.142857142857142" customWidth="1" style="393"/>
    <col min="1528" max="1528" width="30.142857142857142" customWidth="1" style="393"/>
    <col min="1529" max="1531" width="16.571428571428573" customWidth="1" style="393"/>
    <col min="1532" max="1532" width="30.142857142857142" customWidth="1" style="393"/>
    <col min="1533" max="1535" width="18.0" customWidth="1" style="393"/>
    <col min="1536" max="1540" width="0.0" customWidth="1" style="393" hidden="1"/>
    <col min="1541" max="1783" width="9.142857142857142" customWidth="1" style="393"/>
    <col min="1784" max="1784" width="30.142857142857142" customWidth="1" style="393"/>
    <col min="1785" max="1787" width="16.571428571428573" customWidth="1" style="393"/>
    <col min="1788" max="1788" width="30.142857142857142" customWidth="1" style="393"/>
    <col min="1789" max="1791" width="18.0" customWidth="1" style="393"/>
    <col min="1792" max="1796" width="0.0" customWidth="1" style="393" hidden="1"/>
    <col min="1797" max="2039" width="9.142857142857142" customWidth="1" style="393"/>
    <col min="2040" max="2040" width="30.142857142857142" customWidth="1" style="393"/>
    <col min="2041" max="2043" width="16.571428571428573" customWidth="1" style="393"/>
    <col min="2044" max="2044" width="30.142857142857142" customWidth="1" style="393"/>
    <col min="2045" max="2047" width="18.0" customWidth="1" style="393"/>
    <col min="2048" max="2052" width="0.0" customWidth="1" style="393" hidden="1"/>
    <col min="2053" max="2295" width="9.142857142857142" customWidth="1" style="393"/>
    <col min="2296" max="2296" width="30.142857142857142" customWidth="1" style="393"/>
    <col min="2297" max="2299" width="16.571428571428573" customWidth="1" style="393"/>
    <col min="2300" max="2300" width="30.142857142857142" customWidth="1" style="393"/>
    <col min="2301" max="2303" width="18.0" customWidth="1" style="393"/>
    <col min="2304" max="2308" width="0.0" customWidth="1" style="393" hidden="1"/>
    <col min="2309" max="2551" width="9.142857142857142" customWidth="1" style="393"/>
    <col min="2552" max="2552" width="30.142857142857142" customWidth="1" style="393"/>
    <col min="2553" max="2555" width="16.571428571428573" customWidth="1" style="393"/>
    <col min="2556" max="2556" width="30.142857142857142" customWidth="1" style="393"/>
    <col min="2557" max="2559" width="18.0" customWidth="1" style="393"/>
    <col min="2560" max="2564" width="0.0" customWidth="1" style="393" hidden="1"/>
    <col min="2565" max="2807" width="9.142857142857142" customWidth="1" style="393"/>
    <col min="2808" max="2808" width="30.142857142857142" customWidth="1" style="393"/>
    <col min="2809" max="2811" width="16.571428571428573" customWidth="1" style="393"/>
    <col min="2812" max="2812" width="30.142857142857142" customWidth="1" style="393"/>
    <col min="2813" max="2815" width="18.0" customWidth="1" style="393"/>
    <col min="2816" max="2820" width="0.0" customWidth="1" style="393" hidden="1"/>
    <col min="2821" max="3063" width="9.142857142857142" customWidth="1" style="393"/>
    <col min="3064" max="3064" width="30.142857142857142" customWidth="1" style="393"/>
    <col min="3065" max="3067" width="16.571428571428573" customWidth="1" style="393"/>
    <col min="3068" max="3068" width="30.142857142857142" customWidth="1" style="393"/>
    <col min="3069" max="3071" width="18.0" customWidth="1" style="393"/>
    <col min="3072" max="3076" width="0.0" customWidth="1" style="393" hidden="1"/>
    <col min="3077" max="3319" width="9.142857142857142" customWidth="1" style="393"/>
    <col min="3320" max="3320" width="30.142857142857142" customWidth="1" style="393"/>
    <col min="3321" max="3323" width="16.571428571428573" customWidth="1" style="393"/>
    <col min="3324" max="3324" width="30.142857142857142" customWidth="1" style="393"/>
    <col min="3325" max="3327" width="18.0" customWidth="1" style="393"/>
    <col min="3328" max="3332" width="0.0" customWidth="1" style="393" hidden="1"/>
    <col min="3333" max="3575" width="9.142857142857142" customWidth="1" style="393"/>
    <col min="3576" max="3576" width="30.142857142857142" customWidth="1" style="393"/>
    <col min="3577" max="3579" width="16.571428571428573" customWidth="1" style="393"/>
    <col min="3580" max="3580" width="30.142857142857142" customWidth="1" style="393"/>
    <col min="3581" max="3583" width="18.0" customWidth="1" style="393"/>
    <col min="3584" max="3588" width="0.0" customWidth="1" style="393" hidden="1"/>
    <col min="3589" max="3831" width="9.142857142857142" customWidth="1" style="393"/>
    <col min="3832" max="3832" width="30.142857142857142" customWidth="1" style="393"/>
    <col min="3833" max="3835" width="16.571428571428573" customWidth="1" style="393"/>
    <col min="3836" max="3836" width="30.142857142857142" customWidth="1" style="393"/>
    <col min="3837" max="3839" width="18.0" customWidth="1" style="393"/>
    <col min="3840" max="3844" width="0.0" customWidth="1" style="393" hidden="1"/>
    <col min="3845" max="4087" width="9.142857142857142" customWidth="1" style="393"/>
    <col min="4088" max="4088" width="30.142857142857142" customWidth="1" style="393"/>
    <col min="4089" max="4091" width="16.571428571428573" customWidth="1" style="393"/>
    <col min="4092" max="4092" width="30.142857142857142" customWidth="1" style="393"/>
    <col min="4093" max="4095" width="18.0" customWidth="1" style="393"/>
    <col min="4096" max="4100" width="0.0" customWidth="1" style="393" hidden="1"/>
    <col min="4101" max="4343" width="9.142857142857142" customWidth="1" style="393"/>
    <col min="4344" max="4344" width="30.142857142857142" customWidth="1" style="393"/>
    <col min="4345" max="4347" width="16.571428571428573" customWidth="1" style="393"/>
    <col min="4348" max="4348" width="30.142857142857142" customWidth="1" style="393"/>
    <col min="4349" max="4351" width="18.0" customWidth="1" style="393"/>
    <col min="4352" max="4356" width="0.0" customWidth="1" style="393" hidden="1"/>
    <col min="4357" max="4599" width="9.142857142857142" customWidth="1" style="393"/>
    <col min="4600" max="4600" width="30.142857142857142" customWidth="1" style="393"/>
    <col min="4601" max="4603" width="16.571428571428573" customWidth="1" style="393"/>
    <col min="4604" max="4604" width="30.142857142857142" customWidth="1" style="393"/>
    <col min="4605" max="4607" width="18.0" customWidth="1" style="393"/>
    <col min="4608" max="4612" width="0.0" customWidth="1" style="393" hidden="1"/>
    <col min="4613" max="4855" width="9.142857142857142" customWidth="1" style="393"/>
    <col min="4856" max="4856" width="30.142857142857142" customWidth="1" style="393"/>
    <col min="4857" max="4859" width="16.571428571428573" customWidth="1" style="393"/>
    <col min="4860" max="4860" width="30.142857142857142" customWidth="1" style="393"/>
    <col min="4861" max="4863" width="18.0" customWidth="1" style="393"/>
    <col min="4864" max="4868" width="0.0" customWidth="1" style="393" hidden="1"/>
    <col min="4869" max="5111" width="9.142857142857142" customWidth="1" style="393"/>
    <col min="5112" max="5112" width="30.142857142857142" customWidth="1" style="393"/>
    <col min="5113" max="5115" width="16.571428571428573" customWidth="1" style="393"/>
    <col min="5116" max="5116" width="30.142857142857142" customWidth="1" style="393"/>
    <col min="5117" max="5119" width="18.0" customWidth="1" style="393"/>
    <col min="5120" max="5124" width="0.0" customWidth="1" style="393" hidden="1"/>
    <col min="5125" max="5367" width="9.142857142857142" customWidth="1" style="393"/>
    <col min="5368" max="5368" width="30.142857142857142" customWidth="1" style="393"/>
    <col min="5369" max="5371" width="16.571428571428573" customWidth="1" style="393"/>
    <col min="5372" max="5372" width="30.142857142857142" customWidth="1" style="393"/>
    <col min="5373" max="5375" width="18.0" customWidth="1" style="393"/>
    <col min="5376" max="5380" width="0.0" customWidth="1" style="393" hidden="1"/>
    <col min="5381" max="5623" width="9.142857142857142" customWidth="1" style="393"/>
    <col min="5624" max="5624" width="30.142857142857142" customWidth="1" style="393"/>
    <col min="5625" max="5627" width="16.571428571428573" customWidth="1" style="393"/>
    <col min="5628" max="5628" width="30.142857142857142" customWidth="1" style="393"/>
    <col min="5629" max="5631" width="18.0" customWidth="1" style="393"/>
    <col min="5632" max="5636" width="0.0" customWidth="1" style="393" hidden="1"/>
    <col min="5637" max="5879" width="9.142857142857142" customWidth="1" style="393"/>
    <col min="5880" max="5880" width="30.142857142857142" customWidth="1" style="393"/>
    <col min="5881" max="5883" width="16.571428571428573" customWidth="1" style="393"/>
    <col min="5884" max="5884" width="30.142857142857142" customWidth="1" style="393"/>
    <col min="5885" max="5887" width="18.0" customWidth="1" style="393"/>
    <col min="5888" max="5892" width="0.0" customWidth="1" style="393" hidden="1"/>
    <col min="5893" max="6135" width="9.142857142857142" customWidth="1" style="393"/>
    <col min="6136" max="6136" width="30.142857142857142" customWidth="1" style="393"/>
    <col min="6137" max="6139" width="16.571428571428573" customWidth="1" style="393"/>
    <col min="6140" max="6140" width="30.142857142857142" customWidth="1" style="393"/>
    <col min="6141" max="6143" width="18.0" customWidth="1" style="393"/>
    <col min="6144" max="6148" width="0.0" customWidth="1" style="393" hidden="1"/>
    <col min="6149" max="6391" width="9.142857142857142" customWidth="1" style="393"/>
    <col min="6392" max="6392" width="30.142857142857142" customWidth="1" style="393"/>
    <col min="6393" max="6395" width="16.571428571428573" customWidth="1" style="393"/>
    <col min="6396" max="6396" width="30.142857142857142" customWidth="1" style="393"/>
    <col min="6397" max="6399" width="18.0" customWidth="1" style="393"/>
    <col min="6400" max="6404" width="0.0" customWidth="1" style="393" hidden="1"/>
    <col min="6405" max="6647" width="9.142857142857142" customWidth="1" style="393"/>
    <col min="6648" max="6648" width="30.142857142857142" customWidth="1" style="393"/>
    <col min="6649" max="6651" width="16.571428571428573" customWidth="1" style="393"/>
    <col min="6652" max="6652" width="30.142857142857142" customWidth="1" style="393"/>
    <col min="6653" max="6655" width="18.0" customWidth="1" style="393"/>
    <col min="6656" max="6660" width="0.0" customWidth="1" style="393" hidden="1"/>
    <col min="6661" max="6903" width="9.142857142857142" customWidth="1" style="393"/>
    <col min="6904" max="6904" width="30.142857142857142" customWidth="1" style="393"/>
    <col min="6905" max="6907" width="16.571428571428573" customWidth="1" style="393"/>
    <col min="6908" max="6908" width="30.142857142857142" customWidth="1" style="393"/>
    <col min="6909" max="6911" width="18.0" customWidth="1" style="393"/>
    <col min="6912" max="6916" width="0.0" customWidth="1" style="393" hidden="1"/>
    <col min="6917" max="7159" width="9.142857142857142" customWidth="1" style="393"/>
    <col min="7160" max="7160" width="30.142857142857142" customWidth="1" style="393"/>
    <col min="7161" max="7163" width="16.571428571428573" customWidth="1" style="393"/>
    <col min="7164" max="7164" width="30.142857142857142" customWidth="1" style="393"/>
    <col min="7165" max="7167" width="18.0" customWidth="1" style="393"/>
    <col min="7168" max="7172" width="0.0" customWidth="1" style="393" hidden="1"/>
    <col min="7173" max="7415" width="9.142857142857142" customWidth="1" style="393"/>
    <col min="7416" max="7416" width="30.142857142857142" customWidth="1" style="393"/>
    <col min="7417" max="7419" width="16.571428571428573" customWidth="1" style="393"/>
    <col min="7420" max="7420" width="30.142857142857142" customWidth="1" style="393"/>
    <col min="7421" max="7423" width="18.0" customWidth="1" style="393"/>
    <col min="7424" max="7428" width="0.0" customWidth="1" style="393" hidden="1"/>
    <col min="7429" max="7671" width="9.142857142857142" customWidth="1" style="393"/>
    <col min="7672" max="7672" width="30.142857142857142" customWidth="1" style="393"/>
    <col min="7673" max="7675" width="16.571428571428573" customWidth="1" style="393"/>
    <col min="7676" max="7676" width="30.142857142857142" customWidth="1" style="393"/>
    <col min="7677" max="7679" width="18.0" customWidth="1" style="393"/>
    <col min="7680" max="7684" width="0.0" customWidth="1" style="393" hidden="1"/>
    <col min="7685" max="7927" width="9.142857142857142" customWidth="1" style="393"/>
    <col min="7928" max="7928" width="30.142857142857142" customWidth="1" style="393"/>
    <col min="7929" max="7931" width="16.571428571428573" customWidth="1" style="393"/>
    <col min="7932" max="7932" width="30.142857142857142" customWidth="1" style="393"/>
    <col min="7933" max="7935" width="18.0" customWidth="1" style="393"/>
    <col min="7936" max="7940" width="0.0" customWidth="1" style="393" hidden="1"/>
    <col min="7941" max="8183" width="9.142857142857142" customWidth="1" style="393"/>
    <col min="8184" max="8184" width="30.142857142857142" customWidth="1" style="393"/>
    <col min="8185" max="8187" width="16.571428571428573" customWidth="1" style="393"/>
    <col min="8188" max="8188" width="30.142857142857142" customWidth="1" style="393"/>
    <col min="8189" max="8191" width="18.0" customWidth="1" style="393"/>
    <col min="8192" max="8196" width="0.0" customWidth="1" style="393" hidden="1"/>
    <col min="8197" max="8439" width="9.142857142857142" customWidth="1" style="393"/>
    <col min="8440" max="8440" width="30.142857142857142" customWidth="1" style="393"/>
    <col min="8441" max="8443" width="16.571428571428573" customWidth="1" style="393"/>
    <col min="8444" max="8444" width="30.142857142857142" customWidth="1" style="393"/>
    <col min="8445" max="8447" width="18.0" customWidth="1" style="393"/>
    <col min="8448" max="8452" width="0.0" customWidth="1" style="393" hidden="1"/>
    <col min="8453" max="8695" width="9.142857142857142" customWidth="1" style="393"/>
    <col min="8696" max="8696" width="30.142857142857142" customWidth="1" style="393"/>
    <col min="8697" max="8699" width="16.571428571428573" customWidth="1" style="393"/>
    <col min="8700" max="8700" width="30.142857142857142" customWidth="1" style="393"/>
    <col min="8701" max="8703" width="18.0" customWidth="1" style="393"/>
    <col min="8704" max="8708" width="0.0" customWidth="1" style="393" hidden="1"/>
    <col min="8709" max="8951" width="9.142857142857142" customWidth="1" style="393"/>
    <col min="8952" max="8952" width="30.142857142857142" customWidth="1" style="393"/>
    <col min="8953" max="8955" width="16.571428571428573" customWidth="1" style="393"/>
    <col min="8956" max="8956" width="30.142857142857142" customWidth="1" style="393"/>
    <col min="8957" max="8959" width="18.0" customWidth="1" style="393"/>
    <col min="8960" max="8964" width="0.0" customWidth="1" style="393" hidden="1"/>
    <col min="8965" max="9207" width="9.142857142857142" customWidth="1" style="393"/>
    <col min="9208" max="9208" width="30.142857142857142" customWidth="1" style="393"/>
    <col min="9209" max="9211" width="16.571428571428573" customWidth="1" style="393"/>
    <col min="9212" max="9212" width="30.142857142857142" customWidth="1" style="393"/>
    <col min="9213" max="9215" width="18.0" customWidth="1" style="393"/>
    <col min="9216" max="9220" width="0.0" customWidth="1" style="393" hidden="1"/>
    <col min="9221" max="9463" width="9.142857142857142" customWidth="1" style="393"/>
    <col min="9464" max="9464" width="30.142857142857142" customWidth="1" style="393"/>
    <col min="9465" max="9467" width="16.571428571428573" customWidth="1" style="393"/>
    <col min="9468" max="9468" width="30.142857142857142" customWidth="1" style="393"/>
    <col min="9469" max="9471" width="18.0" customWidth="1" style="393"/>
    <col min="9472" max="9476" width="0.0" customWidth="1" style="393" hidden="1"/>
    <col min="9477" max="9719" width="9.142857142857142" customWidth="1" style="393"/>
    <col min="9720" max="9720" width="30.142857142857142" customWidth="1" style="393"/>
    <col min="9721" max="9723" width="16.571428571428573" customWidth="1" style="393"/>
    <col min="9724" max="9724" width="30.142857142857142" customWidth="1" style="393"/>
    <col min="9725" max="9727" width="18.0" customWidth="1" style="393"/>
    <col min="9728" max="9732" width="0.0" customWidth="1" style="393" hidden="1"/>
    <col min="9733" max="9975" width="9.142857142857142" customWidth="1" style="393"/>
    <col min="9976" max="9976" width="30.142857142857142" customWidth="1" style="393"/>
    <col min="9977" max="9979" width="16.571428571428573" customWidth="1" style="393"/>
    <col min="9980" max="9980" width="30.142857142857142" customWidth="1" style="393"/>
    <col min="9981" max="9983" width="18.0" customWidth="1" style="393"/>
    <col min="9984" max="9988" width="0.0" customWidth="1" style="393" hidden="1"/>
    <col min="9989" max="10231" width="9.142857142857142" customWidth="1" style="393"/>
    <col min="10232" max="10232" width="30.142857142857142" customWidth="1" style="393"/>
    <col min="10233" max="10235" width="16.571428571428573" customWidth="1" style="393"/>
    <col min="10236" max="10236" width="30.142857142857142" customWidth="1" style="393"/>
    <col min="10237" max="10239" width="18.0" customWidth="1" style="393"/>
    <col min="10240" max="10244" width="0.0" customWidth="1" style="393" hidden="1"/>
    <col min="10245" max="10487" width="9.142857142857142" customWidth="1" style="393"/>
    <col min="10488" max="10488" width="30.142857142857142" customWidth="1" style="393"/>
    <col min="10489" max="10491" width="16.571428571428573" customWidth="1" style="393"/>
    <col min="10492" max="10492" width="30.142857142857142" customWidth="1" style="393"/>
    <col min="10493" max="10495" width="18.0" customWidth="1" style="393"/>
    <col min="10496" max="10500" width="0.0" customWidth="1" style="393" hidden="1"/>
    <col min="10501" max="10743" width="9.142857142857142" customWidth="1" style="393"/>
    <col min="10744" max="10744" width="30.142857142857142" customWidth="1" style="393"/>
    <col min="10745" max="10747" width="16.571428571428573" customWidth="1" style="393"/>
    <col min="10748" max="10748" width="30.142857142857142" customWidth="1" style="393"/>
    <col min="10749" max="10751" width="18.0" customWidth="1" style="393"/>
    <col min="10752" max="10756" width="0.0" customWidth="1" style="393" hidden="1"/>
    <col min="10757" max="10999" width="9.142857142857142" customWidth="1" style="393"/>
    <col min="11000" max="11000" width="30.142857142857142" customWidth="1" style="393"/>
    <col min="11001" max="11003" width="16.571428571428573" customWidth="1" style="393"/>
    <col min="11004" max="11004" width="30.142857142857142" customWidth="1" style="393"/>
    <col min="11005" max="11007" width="18.0" customWidth="1" style="393"/>
    <col min="11008" max="11012" width="0.0" customWidth="1" style="393" hidden="1"/>
    <col min="11013" max="11255" width="9.142857142857142" customWidth="1" style="393"/>
    <col min="11256" max="11256" width="30.142857142857142" customWidth="1" style="393"/>
    <col min="11257" max="11259" width="16.571428571428573" customWidth="1" style="393"/>
    <col min="11260" max="11260" width="30.142857142857142" customWidth="1" style="393"/>
    <col min="11261" max="11263" width="18.0" customWidth="1" style="393"/>
    <col min="11264" max="11268" width="0.0" customWidth="1" style="393" hidden="1"/>
    <col min="11269" max="11511" width="9.142857142857142" customWidth="1" style="393"/>
    <col min="11512" max="11512" width="30.142857142857142" customWidth="1" style="393"/>
    <col min="11513" max="11515" width="16.571428571428573" customWidth="1" style="393"/>
    <col min="11516" max="11516" width="30.142857142857142" customWidth="1" style="393"/>
    <col min="11517" max="11519" width="18.0" customWidth="1" style="393"/>
    <col min="11520" max="11524" width="0.0" customWidth="1" style="393" hidden="1"/>
    <col min="11525" max="11767" width="9.142857142857142" customWidth="1" style="393"/>
    <col min="11768" max="11768" width="30.142857142857142" customWidth="1" style="393"/>
    <col min="11769" max="11771" width="16.571428571428573" customWidth="1" style="393"/>
    <col min="11772" max="11772" width="30.142857142857142" customWidth="1" style="393"/>
    <col min="11773" max="11775" width="18.0" customWidth="1" style="393"/>
    <col min="11776" max="11780" width="0.0" customWidth="1" style="393" hidden="1"/>
    <col min="11781" max="12023" width="9.142857142857142" customWidth="1" style="393"/>
    <col min="12024" max="12024" width="30.142857142857142" customWidth="1" style="393"/>
    <col min="12025" max="12027" width="16.571428571428573" customWidth="1" style="393"/>
    <col min="12028" max="12028" width="30.142857142857142" customWidth="1" style="393"/>
    <col min="12029" max="12031" width="18.0" customWidth="1" style="393"/>
    <col min="12032" max="12036" width="0.0" customWidth="1" style="393" hidden="1"/>
    <col min="12037" max="12279" width="9.142857142857142" customWidth="1" style="393"/>
    <col min="12280" max="12280" width="30.142857142857142" customWidth="1" style="393"/>
    <col min="12281" max="12283" width="16.571428571428573" customWidth="1" style="393"/>
    <col min="12284" max="12284" width="30.142857142857142" customWidth="1" style="393"/>
    <col min="12285" max="12287" width="18.0" customWidth="1" style="393"/>
    <col min="12288" max="12292" width="0.0" customWidth="1" style="393" hidden="1"/>
    <col min="12293" max="12535" width="9.142857142857142" customWidth="1" style="393"/>
    <col min="12536" max="12536" width="30.142857142857142" customWidth="1" style="393"/>
    <col min="12537" max="12539" width="16.571428571428573" customWidth="1" style="393"/>
    <col min="12540" max="12540" width="30.142857142857142" customWidth="1" style="393"/>
    <col min="12541" max="12543" width="18.0" customWidth="1" style="393"/>
    <col min="12544" max="12548" width="0.0" customWidth="1" style="393" hidden="1"/>
    <col min="12549" max="12791" width="9.142857142857142" customWidth="1" style="393"/>
    <col min="12792" max="12792" width="30.142857142857142" customWidth="1" style="393"/>
    <col min="12793" max="12795" width="16.571428571428573" customWidth="1" style="393"/>
    <col min="12796" max="12796" width="30.142857142857142" customWidth="1" style="393"/>
    <col min="12797" max="12799" width="18.0" customWidth="1" style="393"/>
    <col min="12800" max="12804" width="0.0" customWidth="1" style="393" hidden="1"/>
    <col min="12805" max="13047" width="9.142857142857142" customWidth="1" style="393"/>
    <col min="13048" max="13048" width="30.142857142857142" customWidth="1" style="393"/>
    <col min="13049" max="13051" width="16.571428571428573" customWidth="1" style="393"/>
    <col min="13052" max="13052" width="30.142857142857142" customWidth="1" style="393"/>
    <col min="13053" max="13055" width="18.0" customWidth="1" style="393"/>
    <col min="13056" max="13060" width="0.0" customWidth="1" style="393" hidden="1"/>
    <col min="13061" max="13303" width="9.142857142857142" customWidth="1" style="393"/>
    <col min="13304" max="13304" width="30.142857142857142" customWidth="1" style="393"/>
    <col min="13305" max="13307" width="16.571428571428573" customWidth="1" style="393"/>
    <col min="13308" max="13308" width="30.142857142857142" customWidth="1" style="393"/>
    <col min="13309" max="13311" width="18.0" customWidth="1" style="393"/>
    <col min="13312" max="13316" width="0.0" customWidth="1" style="393" hidden="1"/>
    <col min="13317" max="13559" width="9.142857142857142" customWidth="1" style="393"/>
    <col min="13560" max="13560" width="30.142857142857142" customWidth="1" style="393"/>
    <col min="13561" max="13563" width="16.571428571428573" customWidth="1" style="393"/>
    <col min="13564" max="13564" width="30.142857142857142" customWidth="1" style="393"/>
    <col min="13565" max="13567" width="18.0" customWidth="1" style="393"/>
    <col min="13568" max="13572" width="0.0" customWidth="1" style="393" hidden="1"/>
    <col min="13573" max="13815" width="9.142857142857142" customWidth="1" style="393"/>
    <col min="13816" max="13816" width="30.142857142857142" customWidth="1" style="393"/>
    <col min="13817" max="13819" width="16.571428571428573" customWidth="1" style="393"/>
    <col min="13820" max="13820" width="30.142857142857142" customWidth="1" style="393"/>
    <col min="13821" max="13823" width="18.0" customWidth="1" style="393"/>
    <col min="13824" max="13828" width="0.0" customWidth="1" style="393" hidden="1"/>
    <col min="13829" max="14071" width="9.142857142857142" customWidth="1" style="393"/>
    <col min="14072" max="14072" width="30.142857142857142" customWidth="1" style="393"/>
    <col min="14073" max="14075" width="16.571428571428573" customWidth="1" style="393"/>
    <col min="14076" max="14076" width="30.142857142857142" customWidth="1" style="393"/>
    <col min="14077" max="14079" width="18.0" customWidth="1" style="393"/>
    <col min="14080" max="14084" width="0.0" customWidth="1" style="393" hidden="1"/>
    <col min="14085" max="14327" width="9.142857142857142" customWidth="1" style="393"/>
    <col min="14328" max="14328" width="30.142857142857142" customWidth="1" style="393"/>
    <col min="14329" max="14331" width="16.571428571428573" customWidth="1" style="393"/>
    <col min="14332" max="14332" width="30.142857142857142" customWidth="1" style="393"/>
    <col min="14333" max="14335" width="18.0" customWidth="1" style="393"/>
    <col min="14336" max="14340" width="0.0" customWidth="1" style="393" hidden="1"/>
    <col min="14341" max="14583" width="9.142857142857142" customWidth="1" style="393"/>
    <col min="14584" max="14584" width="30.142857142857142" customWidth="1" style="393"/>
    <col min="14585" max="14587" width="16.571428571428573" customWidth="1" style="393"/>
    <col min="14588" max="14588" width="30.142857142857142" customWidth="1" style="393"/>
    <col min="14589" max="14591" width="18.0" customWidth="1" style="393"/>
    <col min="14592" max="14596" width="0.0" customWidth="1" style="393" hidden="1"/>
    <col min="14597" max="14839" width="9.142857142857142" customWidth="1" style="393"/>
    <col min="14840" max="14840" width="30.142857142857142" customWidth="1" style="393"/>
    <col min="14841" max="14843" width="16.571428571428573" customWidth="1" style="393"/>
    <col min="14844" max="14844" width="30.142857142857142" customWidth="1" style="393"/>
    <col min="14845" max="14847" width="18.0" customWidth="1" style="393"/>
    <col min="14848" max="14852" width="0.0" customWidth="1" style="393" hidden="1"/>
    <col min="14853" max="15095" width="9.142857142857142" customWidth="1" style="393"/>
    <col min="15096" max="15096" width="30.142857142857142" customWidth="1" style="393"/>
    <col min="15097" max="15099" width="16.571428571428573" customWidth="1" style="393"/>
    <col min="15100" max="15100" width="30.142857142857142" customWidth="1" style="393"/>
    <col min="15101" max="15103" width="18.0" customWidth="1" style="393"/>
    <col min="15104" max="15108" width="0.0" customWidth="1" style="393" hidden="1"/>
    <col min="15109" max="15351" width="9.142857142857142" customWidth="1" style="393"/>
    <col min="15352" max="15352" width="30.142857142857142" customWidth="1" style="393"/>
    <col min="15353" max="15355" width="16.571428571428573" customWidth="1" style="393"/>
    <col min="15356" max="15356" width="30.142857142857142" customWidth="1" style="393"/>
    <col min="15357" max="15359" width="18.0" customWidth="1" style="393"/>
    <col min="15360" max="15364" width="0.0" customWidth="1" style="393" hidden="1"/>
    <col min="15365" max="15607" width="9.142857142857142" customWidth="1" style="393"/>
    <col min="15608" max="15608" width="30.142857142857142" customWidth="1" style="393"/>
    <col min="15609" max="15611" width="16.571428571428573" customWidth="1" style="393"/>
    <col min="15612" max="15612" width="30.142857142857142" customWidth="1" style="393"/>
    <col min="15613" max="15615" width="18.0" customWidth="1" style="393"/>
    <col min="15616" max="15620" width="0.0" customWidth="1" style="393" hidden="1"/>
    <col min="15621" max="15863" width="9.142857142857142" customWidth="1" style="393"/>
    <col min="15864" max="15864" width="30.142857142857142" customWidth="1" style="393"/>
    <col min="15865" max="15867" width="16.571428571428573" customWidth="1" style="393"/>
    <col min="15868" max="15868" width="30.142857142857142" customWidth="1" style="393"/>
    <col min="15869" max="15871" width="18.0" customWidth="1" style="393"/>
    <col min="15872" max="15876" width="0.0" customWidth="1" style="393" hidden="1"/>
    <col min="15877" max="16119" width="9.142857142857142" customWidth="1" style="393"/>
    <col min="16120" max="16120" width="30.142857142857142" customWidth="1" style="393"/>
    <col min="16121" max="16123" width="16.571428571428573" customWidth="1" style="393"/>
    <col min="16124" max="16124" width="30.142857142857142" customWidth="1" style="393"/>
    <col min="16125" max="16127" width="18.0" customWidth="1" style="393"/>
    <col min="16128" max="16132" width="0.0" customWidth="1" style="393" hidden="1"/>
    <col min="16133" max="16384" width="9.142857142857142" customWidth="1" style="393"/>
  </cols>
  <sheetData>
    <row r="1" spans="1:3" s="355" customFormat="1" ht="19.5" customHeight="1" x14ac:dyDescent="0.15">
      <c r="A1" s="488" t="s">
        <v>412</v>
      </c>
      <c r="B1" s="683"/>
      <c r="C1" s="683"/>
    </row>
    <row r="2" spans="1:4" s="683" customFormat="1" ht="20.25" customHeight="1" x14ac:dyDescent="0.15">
      <c r="A2" s="401" t="s">
        <v>413</v>
      </c>
      <c r="B2" s="401"/>
      <c r="C2" s="401"/>
      <c r="D2" s="401"/>
    </row>
    <row r="3" spans="1:4" s="490" customFormat="1" ht="19.5" customHeight="1" x14ac:dyDescent="0.15">
      <c r="A3" s="682"/>
      <c r="B3" s="682"/>
      <c r="C3" s="682"/>
      <c r="D3" s="681" t="s">
        <v>73</v>
      </c>
    </row>
    <row r="4" spans="1:4" s="490" customFormat="1" ht="50.1" customHeight="1" x14ac:dyDescent="0.15">
      <c r="A4" s="680" t="s">
        <v>74</v>
      </c>
      <c r="B4" s="176" t="s">
        <v>76</v>
      </c>
      <c r="C4" s="176" t="s">
        <v>306</v>
      </c>
      <c r="D4" s="636" t="s">
        <v>307</v>
      </c>
    </row>
    <row r="5" spans="1:4" s="488" customFormat="1" ht="24.95" customHeight="1" x14ac:dyDescent="0.15">
      <c r="A5" s="692" t="s">
        <v>78</v>
      </c>
      <c r="B5" s="691">
        <v>1843.0</v>
      </c>
      <c r="C5" s="691">
        <v>1000.0</v>
      </c>
      <c r="D5" s="690">
        <f>C5/B5*100</f>
        <v>54.2593597395551</v>
      </c>
    </row>
    <row r="6" spans="1:4" s="488" customFormat="1" ht="24.95" customHeight="1" x14ac:dyDescent="0.15">
      <c r="A6" s="689" t="s">
        <v>206</v>
      </c>
      <c r="B6" s="688"/>
      <c r="C6" s="688"/>
      <c r="D6" s="687"/>
    </row>
    <row r="7" spans="1:4" s="488" customFormat="1" ht="24.95" customHeight="1" x14ac:dyDescent="0.15">
      <c r="A7" s="689" t="s">
        <v>207</v>
      </c>
      <c r="B7" s="688"/>
      <c r="C7" s="688"/>
      <c r="D7" s="687"/>
    </row>
    <row r="8" spans="1:4" s="488" customFormat="1" ht="24.95" customHeight="1" x14ac:dyDescent="0.15">
      <c r="A8" s="689" t="s">
        <v>208</v>
      </c>
      <c r="B8" s="688"/>
      <c r="C8" s="688"/>
      <c r="D8" s="687"/>
    </row>
    <row r="9" spans="1:4" s="488" customFormat="1" ht="24.95" customHeight="1" x14ac:dyDescent="0.15">
      <c r="A9" s="689" t="s">
        <v>209</v>
      </c>
      <c r="B9" s="688"/>
      <c r="C9" s="688"/>
      <c r="D9" s="687"/>
    </row>
    <row r="10" spans="1:4" s="488" customFormat="1" ht="24.95" customHeight="1" x14ac:dyDescent="0.15">
      <c r="A10" s="689" t="s">
        <v>210</v>
      </c>
      <c r="B10" s="675"/>
      <c r="C10" s="688"/>
      <c r="D10" s="687"/>
    </row>
    <row r="11" spans="1:4" s="488" customFormat="1" ht="24.95" customHeight="1" x14ac:dyDescent="0.15">
      <c r="A11" s="689" t="s">
        <v>211</v>
      </c>
      <c r="B11" s="675"/>
      <c r="C11" s="688"/>
      <c r="D11" s="687"/>
    </row>
    <row r="12" spans="1:4" s="676" customFormat="1" ht="24.95" customHeight="1" x14ac:dyDescent="0.15">
      <c r="A12" s="689" t="s">
        <v>212</v>
      </c>
      <c r="B12" s="675"/>
      <c r="C12" s="688"/>
      <c r="D12" s="687"/>
    </row>
    <row r="13" spans="1:4" s="393" customFormat="1" ht="24.95" customHeight="1" x14ac:dyDescent="0.15">
      <c r="A13" s="689" t="s">
        <v>213</v>
      </c>
      <c r="B13" s="675"/>
      <c r="C13" s="688"/>
      <c r="D13" s="687"/>
    </row>
    <row r="14" spans="1:4" ht="24.95" customHeight="1" x14ac:dyDescent="0.15">
      <c r="A14" s="689" t="s">
        <v>214</v>
      </c>
      <c r="B14" s="675"/>
      <c r="C14" s="688"/>
      <c r="D14" s="687"/>
    </row>
    <row r="15" spans="1:4" ht="24.95" customHeight="1" x14ac:dyDescent="0.15">
      <c r="A15" s="689" t="s">
        <v>215</v>
      </c>
      <c r="B15" s="675"/>
      <c r="C15" s="688"/>
      <c r="D15" s="687"/>
    </row>
    <row r="16" spans="1:4" ht="24.95" customHeight="1" x14ac:dyDescent="0.15">
      <c r="A16" s="686" t="s">
        <v>216</v>
      </c>
      <c r="B16" s="671">
        <v>1843.0</v>
      </c>
      <c r="C16" s="685">
        <v>1000.0</v>
      </c>
      <c r="D16" s="684">
        <f>C16/B16*100</f>
        <v>54.2593597395551</v>
      </c>
    </row>
  </sheetData>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3"/>
  <sheetViews>
    <sheetView showGridLines="0" showZeros="0" zoomScaleNormal="100" topLeftCell="A1" workbookViewId="0">
      <selection activeCell="F11" activeCellId="0" sqref="F11"/>
    </sheetView>
  </sheetViews>
  <sheetFormatPr defaultRowHeight="14.25" defaultColWidth="9.0" x14ac:dyDescent="0.15"/>
  <cols>
    <col min="1" max="1" width="35.57142857142857" customWidth="1" style="393"/>
    <col min="2" max="4" width="15.571428571428571" customWidth="1" style="393"/>
    <col min="5" max="5" width="13.714285714285714" customWidth="1" style="393"/>
    <col min="6" max="6" width="12.571428571428571" customWidth="1" style="393"/>
    <col min="7" max="246" width="9.142857142857142" customWidth="1" style="393"/>
    <col min="247" max="247" width="30.142857142857142" customWidth="1" style="393"/>
    <col min="248" max="250" width="16.571428571428573" customWidth="1" style="393"/>
    <col min="251" max="251" width="30.142857142857142" customWidth="1" style="393"/>
    <col min="252" max="254" width="18.0" customWidth="1" style="393"/>
    <col min="255" max="259" width="0.0" customWidth="1" style="393" hidden="1"/>
    <col min="260" max="502" width="9.142857142857142" customWidth="1" style="393"/>
    <col min="503" max="503" width="30.142857142857142" customWidth="1" style="393"/>
    <col min="504" max="506" width="16.571428571428573" customWidth="1" style="393"/>
    <col min="507" max="507" width="30.142857142857142" customWidth="1" style="393"/>
    <col min="508" max="510" width="18.0" customWidth="1" style="393"/>
    <col min="511" max="515" width="0.0" customWidth="1" style="393" hidden="1"/>
    <col min="516" max="758" width="9.142857142857142" customWidth="1" style="393"/>
    <col min="759" max="759" width="30.142857142857142" customWidth="1" style="393"/>
    <col min="760" max="762" width="16.571428571428573" customWidth="1" style="393"/>
    <col min="763" max="763" width="30.142857142857142" customWidth="1" style="393"/>
    <col min="764" max="766" width="18.0" customWidth="1" style="393"/>
    <col min="767" max="771" width="0.0" customWidth="1" style="393" hidden="1"/>
    <col min="772" max="1014" width="9.142857142857142" customWidth="1" style="393"/>
    <col min="1015" max="1015" width="30.142857142857142" customWidth="1" style="393"/>
    <col min="1016" max="1018" width="16.571428571428573" customWidth="1" style="393"/>
    <col min="1019" max="1019" width="30.142857142857142" customWidth="1" style="393"/>
    <col min="1020" max="1022" width="18.0" customWidth="1" style="393"/>
    <col min="1023" max="1027" width="0.0" customWidth="1" style="393" hidden="1"/>
    <col min="1028" max="1270" width="9.142857142857142" customWidth="1" style="393"/>
    <col min="1271" max="1271" width="30.142857142857142" customWidth="1" style="393"/>
    <col min="1272" max="1274" width="16.571428571428573" customWidth="1" style="393"/>
    <col min="1275" max="1275" width="30.142857142857142" customWidth="1" style="393"/>
    <col min="1276" max="1278" width="18.0" customWidth="1" style="393"/>
    <col min="1279" max="1283" width="0.0" customWidth="1" style="393" hidden="1"/>
    <col min="1284" max="1526" width="9.142857142857142" customWidth="1" style="393"/>
    <col min="1527" max="1527" width="30.142857142857142" customWidth="1" style="393"/>
    <col min="1528" max="1530" width="16.571428571428573" customWidth="1" style="393"/>
    <col min="1531" max="1531" width="30.142857142857142" customWidth="1" style="393"/>
    <col min="1532" max="1534" width="18.0" customWidth="1" style="393"/>
    <col min="1535" max="1539" width="0.0" customWidth="1" style="393" hidden="1"/>
    <col min="1540" max="1782" width="9.142857142857142" customWidth="1" style="393"/>
    <col min="1783" max="1783" width="30.142857142857142" customWidth="1" style="393"/>
    <col min="1784" max="1786" width="16.571428571428573" customWidth="1" style="393"/>
    <col min="1787" max="1787" width="30.142857142857142" customWidth="1" style="393"/>
    <col min="1788" max="1790" width="18.0" customWidth="1" style="393"/>
    <col min="1791" max="1795" width="0.0" customWidth="1" style="393" hidden="1"/>
    <col min="1796" max="2038" width="9.142857142857142" customWidth="1" style="393"/>
    <col min="2039" max="2039" width="30.142857142857142" customWidth="1" style="393"/>
    <col min="2040" max="2042" width="16.571428571428573" customWidth="1" style="393"/>
    <col min="2043" max="2043" width="30.142857142857142" customWidth="1" style="393"/>
    <col min="2044" max="2046" width="18.0" customWidth="1" style="393"/>
    <col min="2047" max="2051" width="0.0" customWidth="1" style="393" hidden="1"/>
    <col min="2052" max="2294" width="9.142857142857142" customWidth="1" style="393"/>
    <col min="2295" max="2295" width="30.142857142857142" customWidth="1" style="393"/>
    <col min="2296" max="2298" width="16.571428571428573" customWidth="1" style="393"/>
    <col min="2299" max="2299" width="30.142857142857142" customWidth="1" style="393"/>
    <col min="2300" max="2302" width="18.0" customWidth="1" style="393"/>
    <col min="2303" max="2307" width="0.0" customWidth="1" style="393" hidden="1"/>
    <col min="2308" max="2550" width="9.142857142857142" customWidth="1" style="393"/>
    <col min="2551" max="2551" width="30.142857142857142" customWidth="1" style="393"/>
    <col min="2552" max="2554" width="16.571428571428573" customWidth="1" style="393"/>
    <col min="2555" max="2555" width="30.142857142857142" customWidth="1" style="393"/>
    <col min="2556" max="2558" width="18.0" customWidth="1" style="393"/>
    <col min="2559" max="2563" width="0.0" customWidth="1" style="393" hidden="1"/>
    <col min="2564" max="2806" width="9.142857142857142" customWidth="1" style="393"/>
    <col min="2807" max="2807" width="30.142857142857142" customWidth="1" style="393"/>
    <col min="2808" max="2810" width="16.571428571428573" customWidth="1" style="393"/>
    <col min="2811" max="2811" width="30.142857142857142" customWidth="1" style="393"/>
    <col min="2812" max="2814" width="18.0" customWidth="1" style="393"/>
    <col min="2815" max="2819" width="0.0" customWidth="1" style="393" hidden="1"/>
    <col min="2820" max="3062" width="9.142857142857142" customWidth="1" style="393"/>
    <col min="3063" max="3063" width="30.142857142857142" customWidth="1" style="393"/>
    <col min="3064" max="3066" width="16.571428571428573" customWidth="1" style="393"/>
    <col min="3067" max="3067" width="30.142857142857142" customWidth="1" style="393"/>
    <col min="3068" max="3070" width="18.0" customWidth="1" style="393"/>
    <col min="3071" max="3075" width="0.0" customWidth="1" style="393" hidden="1"/>
    <col min="3076" max="3318" width="9.142857142857142" customWidth="1" style="393"/>
    <col min="3319" max="3319" width="30.142857142857142" customWidth="1" style="393"/>
    <col min="3320" max="3322" width="16.571428571428573" customWidth="1" style="393"/>
    <col min="3323" max="3323" width="30.142857142857142" customWidth="1" style="393"/>
    <col min="3324" max="3326" width="18.0" customWidth="1" style="393"/>
    <col min="3327" max="3331" width="0.0" customWidth="1" style="393" hidden="1"/>
    <col min="3332" max="3574" width="9.142857142857142" customWidth="1" style="393"/>
    <col min="3575" max="3575" width="30.142857142857142" customWidth="1" style="393"/>
    <col min="3576" max="3578" width="16.571428571428573" customWidth="1" style="393"/>
    <col min="3579" max="3579" width="30.142857142857142" customWidth="1" style="393"/>
    <col min="3580" max="3582" width="18.0" customWidth="1" style="393"/>
    <col min="3583" max="3587" width="0.0" customWidth="1" style="393" hidden="1"/>
    <col min="3588" max="3830" width="9.142857142857142" customWidth="1" style="393"/>
    <col min="3831" max="3831" width="30.142857142857142" customWidth="1" style="393"/>
    <col min="3832" max="3834" width="16.571428571428573" customWidth="1" style="393"/>
    <col min="3835" max="3835" width="30.142857142857142" customWidth="1" style="393"/>
    <col min="3836" max="3838" width="18.0" customWidth="1" style="393"/>
    <col min="3839" max="3843" width="0.0" customWidth="1" style="393" hidden="1"/>
    <col min="3844" max="4086" width="9.142857142857142" customWidth="1" style="393"/>
    <col min="4087" max="4087" width="30.142857142857142" customWidth="1" style="393"/>
    <col min="4088" max="4090" width="16.571428571428573" customWidth="1" style="393"/>
    <col min="4091" max="4091" width="30.142857142857142" customWidth="1" style="393"/>
    <col min="4092" max="4094" width="18.0" customWidth="1" style="393"/>
    <col min="4095" max="4099" width="0.0" customWidth="1" style="393" hidden="1"/>
    <col min="4100" max="4342" width="9.142857142857142" customWidth="1" style="393"/>
    <col min="4343" max="4343" width="30.142857142857142" customWidth="1" style="393"/>
    <col min="4344" max="4346" width="16.571428571428573" customWidth="1" style="393"/>
    <col min="4347" max="4347" width="30.142857142857142" customWidth="1" style="393"/>
    <col min="4348" max="4350" width="18.0" customWidth="1" style="393"/>
    <col min="4351" max="4355" width="0.0" customWidth="1" style="393" hidden="1"/>
    <col min="4356" max="4598" width="9.142857142857142" customWidth="1" style="393"/>
    <col min="4599" max="4599" width="30.142857142857142" customWidth="1" style="393"/>
    <col min="4600" max="4602" width="16.571428571428573" customWidth="1" style="393"/>
    <col min="4603" max="4603" width="30.142857142857142" customWidth="1" style="393"/>
    <col min="4604" max="4606" width="18.0" customWidth="1" style="393"/>
    <col min="4607" max="4611" width="0.0" customWidth="1" style="393" hidden="1"/>
    <col min="4612" max="4854" width="9.142857142857142" customWidth="1" style="393"/>
    <col min="4855" max="4855" width="30.142857142857142" customWidth="1" style="393"/>
    <col min="4856" max="4858" width="16.571428571428573" customWidth="1" style="393"/>
    <col min="4859" max="4859" width="30.142857142857142" customWidth="1" style="393"/>
    <col min="4860" max="4862" width="18.0" customWidth="1" style="393"/>
    <col min="4863" max="4867" width="0.0" customWidth="1" style="393" hidden="1"/>
    <col min="4868" max="5110" width="9.142857142857142" customWidth="1" style="393"/>
    <col min="5111" max="5111" width="30.142857142857142" customWidth="1" style="393"/>
    <col min="5112" max="5114" width="16.571428571428573" customWidth="1" style="393"/>
    <col min="5115" max="5115" width="30.142857142857142" customWidth="1" style="393"/>
    <col min="5116" max="5118" width="18.0" customWidth="1" style="393"/>
    <col min="5119" max="5123" width="0.0" customWidth="1" style="393" hidden="1"/>
    <col min="5124" max="5366" width="9.142857142857142" customWidth="1" style="393"/>
    <col min="5367" max="5367" width="30.142857142857142" customWidth="1" style="393"/>
    <col min="5368" max="5370" width="16.571428571428573" customWidth="1" style="393"/>
    <col min="5371" max="5371" width="30.142857142857142" customWidth="1" style="393"/>
    <col min="5372" max="5374" width="18.0" customWidth="1" style="393"/>
    <col min="5375" max="5379" width="0.0" customWidth="1" style="393" hidden="1"/>
    <col min="5380" max="5622" width="9.142857142857142" customWidth="1" style="393"/>
    <col min="5623" max="5623" width="30.142857142857142" customWidth="1" style="393"/>
    <col min="5624" max="5626" width="16.571428571428573" customWidth="1" style="393"/>
    <col min="5627" max="5627" width="30.142857142857142" customWidth="1" style="393"/>
    <col min="5628" max="5630" width="18.0" customWidth="1" style="393"/>
    <col min="5631" max="5635" width="0.0" customWidth="1" style="393" hidden="1"/>
    <col min="5636" max="5878" width="9.142857142857142" customWidth="1" style="393"/>
    <col min="5879" max="5879" width="30.142857142857142" customWidth="1" style="393"/>
    <col min="5880" max="5882" width="16.571428571428573" customWidth="1" style="393"/>
    <col min="5883" max="5883" width="30.142857142857142" customWidth="1" style="393"/>
    <col min="5884" max="5886" width="18.0" customWidth="1" style="393"/>
    <col min="5887" max="5891" width="0.0" customWidth="1" style="393" hidden="1"/>
    <col min="5892" max="6134" width="9.142857142857142" customWidth="1" style="393"/>
    <col min="6135" max="6135" width="30.142857142857142" customWidth="1" style="393"/>
    <col min="6136" max="6138" width="16.571428571428573" customWidth="1" style="393"/>
    <col min="6139" max="6139" width="30.142857142857142" customWidth="1" style="393"/>
    <col min="6140" max="6142" width="18.0" customWidth="1" style="393"/>
    <col min="6143" max="6147" width="0.0" customWidth="1" style="393" hidden="1"/>
    <col min="6148" max="6390" width="9.142857142857142" customWidth="1" style="393"/>
    <col min="6391" max="6391" width="30.142857142857142" customWidth="1" style="393"/>
    <col min="6392" max="6394" width="16.571428571428573" customWidth="1" style="393"/>
    <col min="6395" max="6395" width="30.142857142857142" customWidth="1" style="393"/>
    <col min="6396" max="6398" width="18.0" customWidth="1" style="393"/>
    <col min="6399" max="6403" width="0.0" customWidth="1" style="393" hidden="1"/>
    <col min="6404" max="6646" width="9.142857142857142" customWidth="1" style="393"/>
    <col min="6647" max="6647" width="30.142857142857142" customWidth="1" style="393"/>
    <col min="6648" max="6650" width="16.571428571428573" customWidth="1" style="393"/>
    <col min="6651" max="6651" width="30.142857142857142" customWidth="1" style="393"/>
    <col min="6652" max="6654" width="18.0" customWidth="1" style="393"/>
    <col min="6655" max="6659" width="0.0" customWidth="1" style="393" hidden="1"/>
    <col min="6660" max="6902" width="9.142857142857142" customWidth="1" style="393"/>
    <col min="6903" max="6903" width="30.142857142857142" customWidth="1" style="393"/>
    <col min="6904" max="6906" width="16.571428571428573" customWidth="1" style="393"/>
    <col min="6907" max="6907" width="30.142857142857142" customWidth="1" style="393"/>
    <col min="6908" max="6910" width="18.0" customWidth="1" style="393"/>
    <col min="6911" max="6915" width="0.0" customWidth="1" style="393" hidden="1"/>
    <col min="6916" max="7158" width="9.142857142857142" customWidth="1" style="393"/>
    <col min="7159" max="7159" width="30.142857142857142" customWidth="1" style="393"/>
    <col min="7160" max="7162" width="16.571428571428573" customWidth="1" style="393"/>
    <col min="7163" max="7163" width="30.142857142857142" customWidth="1" style="393"/>
    <col min="7164" max="7166" width="18.0" customWidth="1" style="393"/>
    <col min="7167" max="7171" width="0.0" customWidth="1" style="393" hidden="1"/>
    <col min="7172" max="7414" width="9.142857142857142" customWidth="1" style="393"/>
    <col min="7415" max="7415" width="30.142857142857142" customWidth="1" style="393"/>
    <col min="7416" max="7418" width="16.571428571428573" customWidth="1" style="393"/>
    <col min="7419" max="7419" width="30.142857142857142" customWidth="1" style="393"/>
    <col min="7420" max="7422" width="18.0" customWidth="1" style="393"/>
    <col min="7423" max="7427" width="0.0" customWidth="1" style="393" hidden="1"/>
    <col min="7428" max="7670" width="9.142857142857142" customWidth="1" style="393"/>
    <col min="7671" max="7671" width="30.142857142857142" customWidth="1" style="393"/>
    <col min="7672" max="7674" width="16.571428571428573" customWidth="1" style="393"/>
    <col min="7675" max="7675" width="30.142857142857142" customWidth="1" style="393"/>
    <col min="7676" max="7678" width="18.0" customWidth="1" style="393"/>
    <col min="7679" max="7683" width="0.0" customWidth="1" style="393" hidden="1"/>
    <col min="7684" max="7926" width="9.142857142857142" customWidth="1" style="393"/>
    <col min="7927" max="7927" width="30.142857142857142" customWidth="1" style="393"/>
    <col min="7928" max="7930" width="16.571428571428573" customWidth="1" style="393"/>
    <col min="7931" max="7931" width="30.142857142857142" customWidth="1" style="393"/>
    <col min="7932" max="7934" width="18.0" customWidth="1" style="393"/>
    <col min="7935" max="7939" width="0.0" customWidth="1" style="393" hidden="1"/>
    <col min="7940" max="8182" width="9.142857142857142" customWidth="1" style="393"/>
    <col min="8183" max="8183" width="30.142857142857142" customWidth="1" style="393"/>
    <col min="8184" max="8186" width="16.571428571428573" customWidth="1" style="393"/>
    <col min="8187" max="8187" width="30.142857142857142" customWidth="1" style="393"/>
    <col min="8188" max="8190" width="18.0" customWidth="1" style="393"/>
    <col min="8191" max="8195" width="0.0" customWidth="1" style="393" hidden="1"/>
    <col min="8196" max="8438" width="9.142857142857142" customWidth="1" style="393"/>
    <col min="8439" max="8439" width="30.142857142857142" customWidth="1" style="393"/>
    <col min="8440" max="8442" width="16.571428571428573" customWidth="1" style="393"/>
    <col min="8443" max="8443" width="30.142857142857142" customWidth="1" style="393"/>
    <col min="8444" max="8446" width="18.0" customWidth="1" style="393"/>
    <col min="8447" max="8451" width="0.0" customWidth="1" style="393" hidden="1"/>
    <col min="8452" max="8694" width="9.142857142857142" customWidth="1" style="393"/>
    <col min="8695" max="8695" width="30.142857142857142" customWidth="1" style="393"/>
    <col min="8696" max="8698" width="16.571428571428573" customWidth="1" style="393"/>
    <col min="8699" max="8699" width="30.142857142857142" customWidth="1" style="393"/>
    <col min="8700" max="8702" width="18.0" customWidth="1" style="393"/>
    <col min="8703" max="8707" width="0.0" customWidth="1" style="393" hidden="1"/>
    <col min="8708" max="8950" width="9.142857142857142" customWidth="1" style="393"/>
    <col min="8951" max="8951" width="30.142857142857142" customWidth="1" style="393"/>
    <col min="8952" max="8954" width="16.571428571428573" customWidth="1" style="393"/>
    <col min="8955" max="8955" width="30.142857142857142" customWidth="1" style="393"/>
    <col min="8956" max="8958" width="18.0" customWidth="1" style="393"/>
    <col min="8959" max="8963" width="0.0" customWidth="1" style="393" hidden="1"/>
    <col min="8964" max="9206" width="9.142857142857142" customWidth="1" style="393"/>
    <col min="9207" max="9207" width="30.142857142857142" customWidth="1" style="393"/>
    <col min="9208" max="9210" width="16.571428571428573" customWidth="1" style="393"/>
    <col min="9211" max="9211" width="30.142857142857142" customWidth="1" style="393"/>
    <col min="9212" max="9214" width="18.0" customWidth="1" style="393"/>
    <col min="9215" max="9219" width="0.0" customWidth="1" style="393" hidden="1"/>
    <col min="9220" max="9462" width="9.142857142857142" customWidth="1" style="393"/>
    <col min="9463" max="9463" width="30.142857142857142" customWidth="1" style="393"/>
    <col min="9464" max="9466" width="16.571428571428573" customWidth="1" style="393"/>
    <col min="9467" max="9467" width="30.142857142857142" customWidth="1" style="393"/>
    <col min="9468" max="9470" width="18.0" customWidth="1" style="393"/>
    <col min="9471" max="9475" width="0.0" customWidth="1" style="393" hidden="1"/>
    <col min="9476" max="9718" width="9.142857142857142" customWidth="1" style="393"/>
    <col min="9719" max="9719" width="30.142857142857142" customWidth="1" style="393"/>
    <col min="9720" max="9722" width="16.571428571428573" customWidth="1" style="393"/>
    <col min="9723" max="9723" width="30.142857142857142" customWidth="1" style="393"/>
    <col min="9724" max="9726" width="18.0" customWidth="1" style="393"/>
    <col min="9727" max="9731" width="0.0" customWidth="1" style="393" hidden="1"/>
    <col min="9732" max="9974" width="9.142857142857142" customWidth="1" style="393"/>
    <col min="9975" max="9975" width="30.142857142857142" customWidth="1" style="393"/>
    <col min="9976" max="9978" width="16.571428571428573" customWidth="1" style="393"/>
    <col min="9979" max="9979" width="30.142857142857142" customWidth="1" style="393"/>
    <col min="9980" max="9982" width="18.0" customWidth="1" style="393"/>
    <col min="9983" max="9987" width="0.0" customWidth="1" style="393" hidden="1"/>
    <col min="9988" max="10230" width="9.142857142857142" customWidth="1" style="393"/>
    <col min="10231" max="10231" width="30.142857142857142" customWidth="1" style="393"/>
    <col min="10232" max="10234" width="16.571428571428573" customWidth="1" style="393"/>
    <col min="10235" max="10235" width="30.142857142857142" customWidth="1" style="393"/>
    <col min="10236" max="10238" width="18.0" customWidth="1" style="393"/>
    <col min="10239" max="10243" width="0.0" customWidth="1" style="393" hidden="1"/>
    <col min="10244" max="10486" width="9.142857142857142" customWidth="1" style="393"/>
    <col min="10487" max="10487" width="30.142857142857142" customWidth="1" style="393"/>
    <col min="10488" max="10490" width="16.571428571428573" customWidth="1" style="393"/>
    <col min="10491" max="10491" width="30.142857142857142" customWidth="1" style="393"/>
    <col min="10492" max="10494" width="18.0" customWidth="1" style="393"/>
    <col min="10495" max="10499" width="0.0" customWidth="1" style="393" hidden="1"/>
    <col min="10500" max="10742" width="9.142857142857142" customWidth="1" style="393"/>
    <col min="10743" max="10743" width="30.142857142857142" customWidth="1" style="393"/>
    <col min="10744" max="10746" width="16.571428571428573" customWidth="1" style="393"/>
    <col min="10747" max="10747" width="30.142857142857142" customWidth="1" style="393"/>
    <col min="10748" max="10750" width="18.0" customWidth="1" style="393"/>
    <col min="10751" max="10755" width="0.0" customWidth="1" style="393" hidden="1"/>
    <col min="10756" max="10998" width="9.142857142857142" customWidth="1" style="393"/>
    <col min="10999" max="10999" width="30.142857142857142" customWidth="1" style="393"/>
    <col min="11000" max="11002" width="16.571428571428573" customWidth="1" style="393"/>
    <col min="11003" max="11003" width="30.142857142857142" customWidth="1" style="393"/>
    <col min="11004" max="11006" width="18.0" customWidth="1" style="393"/>
    <col min="11007" max="11011" width="0.0" customWidth="1" style="393" hidden="1"/>
    <col min="11012" max="11254" width="9.142857142857142" customWidth="1" style="393"/>
    <col min="11255" max="11255" width="30.142857142857142" customWidth="1" style="393"/>
    <col min="11256" max="11258" width="16.571428571428573" customWidth="1" style="393"/>
    <col min="11259" max="11259" width="30.142857142857142" customWidth="1" style="393"/>
    <col min="11260" max="11262" width="18.0" customWidth="1" style="393"/>
    <col min="11263" max="11267" width="0.0" customWidth="1" style="393" hidden="1"/>
    <col min="11268" max="11510" width="9.142857142857142" customWidth="1" style="393"/>
    <col min="11511" max="11511" width="30.142857142857142" customWidth="1" style="393"/>
    <col min="11512" max="11514" width="16.571428571428573" customWidth="1" style="393"/>
    <col min="11515" max="11515" width="30.142857142857142" customWidth="1" style="393"/>
    <col min="11516" max="11518" width="18.0" customWidth="1" style="393"/>
    <col min="11519" max="11523" width="0.0" customWidth="1" style="393" hidden="1"/>
    <col min="11524" max="11766" width="9.142857142857142" customWidth="1" style="393"/>
    <col min="11767" max="11767" width="30.142857142857142" customWidth="1" style="393"/>
    <col min="11768" max="11770" width="16.571428571428573" customWidth="1" style="393"/>
    <col min="11771" max="11771" width="30.142857142857142" customWidth="1" style="393"/>
    <col min="11772" max="11774" width="18.0" customWidth="1" style="393"/>
    <col min="11775" max="11779" width="0.0" customWidth="1" style="393" hidden="1"/>
    <col min="11780" max="12022" width="9.142857142857142" customWidth="1" style="393"/>
    <col min="12023" max="12023" width="30.142857142857142" customWidth="1" style="393"/>
    <col min="12024" max="12026" width="16.571428571428573" customWidth="1" style="393"/>
    <col min="12027" max="12027" width="30.142857142857142" customWidth="1" style="393"/>
    <col min="12028" max="12030" width="18.0" customWidth="1" style="393"/>
    <col min="12031" max="12035" width="0.0" customWidth="1" style="393" hidden="1"/>
    <col min="12036" max="12278" width="9.142857142857142" customWidth="1" style="393"/>
    <col min="12279" max="12279" width="30.142857142857142" customWidth="1" style="393"/>
    <col min="12280" max="12282" width="16.571428571428573" customWidth="1" style="393"/>
    <col min="12283" max="12283" width="30.142857142857142" customWidth="1" style="393"/>
    <col min="12284" max="12286" width="18.0" customWidth="1" style="393"/>
    <col min="12287" max="12291" width="0.0" customWidth="1" style="393" hidden="1"/>
    <col min="12292" max="12534" width="9.142857142857142" customWidth="1" style="393"/>
    <col min="12535" max="12535" width="30.142857142857142" customWidth="1" style="393"/>
    <col min="12536" max="12538" width="16.571428571428573" customWidth="1" style="393"/>
    <col min="12539" max="12539" width="30.142857142857142" customWidth="1" style="393"/>
    <col min="12540" max="12542" width="18.0" customWidth="1" style="393"/>
    <col min="12543" max="12547" width="0.0" customWidth="1" style="393" hidden="1"/>
    <col min="12548" max="12790" width="9.142857142857142" customWidth="1" style="393"/>
    <col min="12791" max="12791" width="30.142857142857142" customWidth="1" style="393"/>
    <col min="12792" max="12794" width="16.571428571428573" customWidth="1" style="393"/>
    <col min="12795" max="12795" width="30.142857142857142" customWidth="1" style="393"/>
    <col min="12796" max="12798" width="18.0" customWidth="1" style="393"/>
    <col min="12799" max="12803" width="0.0" customWidth="1" style="393" hidden="1"/>
    <col min="12804" max="13046" width="9.142857142857142" customWidth="1" style="393"/>
    <col min="13047" max="13047" width="30.142857142857142" customWidth="1" style="393"/>
    <col min="13048" max="13050" width="16.571428571428573" customWidth="1" style="393"/>
    <col min="13051" max="13051" width="30.142857142857142" customWidth="1" style="393"/>
    <col min="13052" max="13054" width="18.0" customWidth="1" style="393"/>
    <col min="13055" max="13059" width="0.0" customWidth="1" style="393" hidden="1"/>
    <col min="13060" max="13302" width="9.142857142857142" customWidth="1" style="393"/>
    <col min="13303" max="13303" width="30.142857142857142" customWidth="1" style="393"/>
    <col min="13304" max="13306" width="16.571428571428573" customWidth="1" style="393"/>
    <col min="13307" max="13307" width="30.142857142857142" customWidth="1" style="393"/>
    <col min="13308" max="13310" width="18.0" customWidth="1" style="393"/>
    <col min="13311" max="13315" width="0.0" customWidth="1" style="393" hidden="1"/>
    <col min="13316" max="13558" width="9.142857142857142" customWidth="1" style="393"/>
    <col min="13559" max="13559" width="30.142857142857142" customWidth="1" style="393"/>
    <col min="13560" max="13562" width="16.571428571428573" customWidth="1" style="393"/>
    <col min="13563" max="13563" width="30.142857142857142" customWidth="1" style="393"/>
    <col min="13564" max="13566" width="18.0" customWidth="1" style="393"/>
    <col min="13567" max="13571" width="0.0" customWidth="1" style="393" hidden="1"/>
    <col min="13572" max="13814" width="9.142857142857142" customWidth="1" style="393"/>
    <col min="13815" max="13815" width="30.142857142857142" customWidth="1" style="393"/>
    <col min="13816" max="13818" width="16.571428571428573" customWidth="1" style="393"/>
    <col min="13819" max="13819" width="30.142857142857142" customWidth="1" style="393"/>
    <col min="13820" max="13822" width="18.0" customWidth="1" style="393"/>
    <col min="13823" max="13827" width="0.0" customWidth="1" style="393" hidden="1"/>
    <col min="13828" max="14070" width="9.142857142857142" customWidth="1" style="393"/>
    <col min="14071" max="14071" width="30.142857142857142" customWidth="1" style="393"/>
    <col min="14072" max="14074" width="16.571428571428573" customWidth="1" style="393"/>
    <col min="14075" max="14075" width="30.142857142857142" customWidth="1" style="393"/>
    <col min="14076" max="14078" width="18.0" customWidth="1" style="393"/>
    <col min="14079" max="14083" width="0.0" customWidth="1" style="393" hidden="1"/>
    <col min="14084" max="14326" width="9.142857142857142" customWidth="1" style="393"/>
    <col min="14327" max="14327" width="30.142857142857142" customWidth="1" style="393"/>
    <col min="14328" max="14330" width="16.571428571428573" customWidth="1" style="393"/>
    <col min="14331" max="14331" width="30.142857142857142" customWidth="1" style="393"/>
    <col min="14332" max="14334" width="18.0" customWidth="1" style="393"/>
    <col min="14335" max="14339" width="0.0" customWidth="1" style="393" hidden="1"/>
    <col min="14340" max="14582" width="9.142857142857142" customWidth="1" style="393"/>
    <col min="14583" max="14583" width="30.142857142857142" customWidth="1" style="393"/>
    <col min="14584" max="14586" width="16.571428571428573" customWidth="1" style="393"/>
    <col min="14587" max="14587" width="30.142857142857142" customWidth="1" style="393"/>
    <col min="14588" max="14590" width="18.0" customWidth="1" style="393"/>
    <col min="14591" max="14595" width="0.0" customWidth="1" style="393" hidden="1"/>
    <col min="14596" max="14838" width="9.142857142857142" customWidth="1" style="393"/>
    <col min="14839" max="14839" width="30.142857142857142" customWidth="1" style="393"/>
    <col min="14840" max="14842" width="16.571428571428573" customWidth="1" style="393"/>
    <col min="14843" max="14843" width="30.142857142857142" customWidth="1" style="393"/>
    <col min="14844" max="14846" width="18.0" customWidth="1" style="393"/>
    <col min="14847" max="14851" width="0.0" customWidth="1" style="393" hidden="1"/>
    <col min="14852" max="15094" width="9.142857142857142" customWidth="1" style="393"/>
    <col min="15095" max="15095" width="30.142857142857142" customWidth="1" style="393"/>
    <col min="15096" max="15098" width="16.571428571428573" customWidth="1" style="393"/>
    <col min="15099" max="15099" width="30.142857142857142" customWidth="1" style="393"/>
    <col min="15100" max="15102" width="18.0" customWidth="1" style="393"/>
    <col min="15103" max="15107" width="0.0" customWidth="1" style="393" hidden="1"/>
    <col min="15108" max="15350" width="9.142857142857142" customWidth="1" style="393"/>
    <col min="15351" max="15351" width="30.142857142857142" customWidth="1" style="393"/>
    <col min="15352" max="15354" width="16.571428571428573" customWidth="1" style="393"/>
    <col min="15355" max="15355" width="30.142857142857142" customWidth="1" style="393"/>
    <col min="15356" max="15358" width="18.0" customWidth="1" style="393"/>
    <col min="15359" max="15363" width="0.0" customWidth="1" style="393" hidden="1"/>
    <col min="15364" max="15606" width="9.142857142857142" customWidth="1" style="393"/>
    <col min="15607" max="15607" width="30.142857142857142" customWidth="1" style="393"/>
    <col min="15608" max="15610" width="16.571428571428573" customWidth="1" style="393"/>
    <col min="15611" max="15611" width="30.142857142857142" customWidth="1" style="393"/>
    <col min="15612" max="15614" width="18.0" customWidth="1" style="393"/>
    <col min="15615" max="15619" width="0.0" customWidth="1" style="393" hidden="1"/>
    <col min="15620" max="15862" width="9.142857142857142" customWidth="1" style="393"/>
    <col min="15863" max="15863" width="30.142857142857142" customWidth="1" style="393"/>
    <col min="15864" max="15866" width="16.571428571428573" customWidth="1" style="393"/>
    <col min="15867" max="15867" width="30.142857142857142" customWidth="1" style="393"/>
    <col min="15868" max="15870" width="18.0" customWidth="1" style="393"/>
    <col min="15871" max="15875" width="0.0" customWidth="1" style="393" hidden="1"/>
    <col min="15876" max="16118" width="9.142857142857142" customWidth="1" style="393"/>
    <col min="16119" max="16119" width="30.142857142857142" customWidth="1" style="393"/>
    <col min="16120" max="16122" width="16.571428571428573" customWidth="1" style="393"/>
    <col min="16123" max="16123" width="30.142857142857142" customWidth="1" style="393"/>
    <col min="16124" max="16126" width="18.0" customWidth="1" style="393"/>
    <col min="16127" max="16131" width="0.0" customWidth="1" style="393" hidden="1"/>
    <col min="16132" max="16384" width="9.142857142857142" customWidth="1" style="393"/>
  </cols>
  <sheetData>
    <row r="1" spans="1:3" s="355" customFormat="1" ht="19.5" customHeight="1" x14ac:dyDescent="0.15">
      <c r="A1" s="488" t="s">
        <v>416</v>
      </c>
      <c r="B1" s="683"/>
      <c r="C1" s="683"/>
    </row>
    <row r="2" spans="1:4" s="683" customFormat="1" ht="20.25" customHeight="1" x14ac:dyDescent="0.15">
      <c r="A2" s="401" t="s">
        <v>417</v>
      </c>
      <c r="B2" s="401"/>
      <c r="C2" s="401"/>
      <c r="D2" s="401"/>
    </row>
    <row r="3" spans="1:4" s="490" customFormat="1" ht="19.5" customHeight="1" x14ac:dyDescent="0.15">
      <c r="A3" s="682"/>
      <c r="B3" s="682"/>
      <c r="C3" s="682"/>
      <c r="D3" s="681" t="s">
        <v>73</v>
      </c>
    </row>
    <row r="4" spans="1:4" s="490" customFormat="1" ht="50.1" customHeight="1" x14ac:dyDescent="0.15">
      <c r="A4" s="680" t="s">
        <v>74</v>
      </c>
      <c r="B4" s="176" t="s">
        <v>310</v>
      </c>
      <c r="C4" s="176" t="s">
        <v>306</v>
      </c>
      <c r="D4" s="636" t="s">
        <v>311</v>
      </c>
    </row>
    <row r="5" spans="1:4" s="488" customFormat="1" ht="24.95" customHeight="1" x14ac:dyDescent="0.15">
      <c r="A5" s="679" t="s">
        <v>103</v>
      </c>
      <c r="B5" s="678">
        <f>SUM(B6:B13)</f>
        <v>229734</v>
      </c>
      <c r="C5" s="678">
        <f>SUM(C6:C13)</f>
        <v>273075</v>
      </c>
      <c r="D5" s="677">
        <f>C5/B5*100</f>
        <v>118.865731672282</v>
      </c>
    </row>
    <row r="6" spans="1:4" s="488" customFormat="1" ht="24.95" customHeight="1" x14ac:dyDescent="0.15">
      <c r="A6" s="656" t="s">
        <v>219</v>
      </c>
      <c r="B6" s="674"/>
      <c r="D6" s="673"/>
    </row>
    <row r="7" spans="1:4" s="488" customFormat="1" ht="24.95" customHeight="1" x14ac:dyDescent="0.15">
      <c r="A7" s="656" t="s">
        <v>220</v>
      </c>
      <c r="B7" s="674">
        <v>253.0</v>
      </c>
      <c r="C7" s="674">
        <v>253.0</v>
      </c>
      <c r="D7" s="673">
        <f>C7/B7*100</f>
        <v>100</v>
      </c>
    </row>
    <row r="8" spans="1:4" s="488" customFormat="1" ht="24.95" customHeight="1" x14ac:dyDescent="0.15">
      <c r="A8" s="656" t="s">
        <v>221</v>
      </c>
      <c r="B8" s="674">
        <v>186291.0</v>
      </c>
      <c r="C8" s="674">
        <v>219429.0</v>
      </c>
      <c r="D8" s="673">
        <f>C8/B8*100</f>
        <v>117.78829895164</v>
      </c>
    </row>
    <row r="9" spans="1:4" s="488" customFormat="1" ht="24.95" customHeight="1" x14ac:dyDescent="0.15">
      <c r="A9" s="656" t="s">
        <v>222</v>
      </c>
      <c r="B9" s="674">
        <v>9442.0</v>
      </c>
      <c r="C9" s="674">
        <v>7338.0</v>
      </c>
      <c r="D9" s="673">
        <f>C9/B9*100</f>
        <v>77.7165854691803</v>
      </c>
    </row>
    <row r="10" spans="1:4" s="488" customFormat="1" ht="24.95" customHeight="1" x14ac:dyDescent="0.15">
      <c r="A10" s="656" t="s">
        <v>223</v>
      </c>
      <c r="B10" s="675"/>
      <c r="C10" s="674">
        <v>0.0</v>
      </c>
      <c r="D10" s="673"/>
    </row>
    <row r="11" spans="1:4" s="488" customFormat="1" ht="24.95" customHeight="1" x14ac:dyDescent="0.15">
      <c r="A11" s="656" t="s">
        <v>224</v>
      </c>
      <c r="B11" s="675">
        <v>1258.0</v>
      </c>
      <c r="C11" s="674">
        <v>6053.0</v>
      </c>
      <c r="D11" s="673">
        <f>C11/B11*100</f>
        <v>481.160572337043</v>
      </c>
    </row>
    <row r="12" spans="1:5" s="676" customFormat="1" ht="24.95" customHeight="1" x14ac:dyDescent="0.15">
      <c r="A12" s="656" t="s">
        <v>225</v>
      </c>
      <c r="B12" s="675">
        <v>32487.0</v>
      </c>
      <c r="C12" s="674">
        <v>40000.0</v>
      </c>
      <c r="D12" s="673">
        <f>C12/B12*100</f>
        <v>123.126173546342</v>
      </c>
      <c r="E12" s="488"/>
    </row>
    <row r="13" spans="1:5" s="393" customFormat="1" ht="24.95" customHeight="1" x14ac:dyDescent="0.15">
      <c r="A13" s="672" t="s">
        <v>226</v>
      </c>
      <c r="B13" s="671">
        <v>3.0</v>
      </c>
      <c r="C13" s="670">
        <v>2.0</v>
      </c>
      <c r="D13" s="669">
        <f>C13/B13*100</f>
        <v>66.6666666666667</v>
      </c>
      <c r="E13" s="488"/>
    </row>
  </sheetData>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2"/>
  <sheetViews>
    <sheetView showGridLines="0" showZeros="0" zoomScale="115" zoomScaleNormal="115" topLeftCell="A1" workbookViewId="0">
      <selection activeCell="G12" activeCellId="0" sqref="G12"/>
    </sheetView>
  </sheetViews>
  <sheetFormatPr defaultRowHeight="11.25" defaultColWidth="6.714285714285714" x14ac:dyDescent="0.15"/>
  <cols>
    <col min="1" max="1" width="35.57142857142857" customWidth="1" style="592"/>
    <col min="2" max="4" width="15.571428571428571" customWidth="1" style="592"/>
    <col min="5" max="7" width="9.0" customWidth="1" style="592"/>
    <col min="8" max="8" width="5.571428571428571" customWidth="1" style="592"/>
    <col min="9" max="9" width="0.7142857142857143" customWidth="1" style="592"/>
    <col min="10" max="10" width="10.142857142857142" customWidth="1" style="592"/>
    <col min="11" max="11" width="5.857142857142857" customWidth="1" style="592"/>
    <col min="12" max="16384" width="6.714285714285714" style="592"/>
  </cols>
  <sheetData>
    <row r="1" spans="1:1" ht="19.5" customHeight="1" x14ac:dyDescent="0.15">
      <c r="A1" s="488" t="s">
        <v>420</v>
      </c>
    </row>
    <row r="2" spans="1:254" s="663" customFormat="1" ht="33.0" customHeight="1" x14ac:dyDescent="0.15">
      <c r="A2" s="662" t="s">
        <v>421</v>
      </c>
      <c r="B2" s="662"/>
      <c r="C2" s="662"/>
      <c r="D2" s="662"/>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09"/>
      <c r="AZ2" s="609"/>
      <c r="BA2" s="609"/>
      <c r="BB2" s="609"/>
      <c r="BC2" s="609"/>
      <c r="BD2" s="609"/>
      <c r="BE2" s="609"/>
      <c r="BF2" s="609"/>
      <c r="BG2" s="609"/>
      <c r="BH2" s="609"/>
      <c r="BI2" s="609"/>
      <c r="BJ2" s="609"/>
      <c r="BK2" s="609"/>
      <c r="BL2" s="609"/>
      <c r="BM2" s="609"/>
      <c r="BN2" s="609"/>
      <c r="BO2" s="609"/>
      <c r="BP2" s="609"/>
      <c r="BQ2" s="609"/>
      <c r="BR2" s="609"/>
      <c r="BS2" s="609"/>
      <c r="BT2" s="609"/>
      <c r="BU2" s="609"/>
      <c r="BV2" s="609"/>
      <c r="BW2" s="609"/>
      <c r="BX2" s="609"/>
      <c r="BY2" s="609"/>
      <c r="BZ2" s="609"/>
      <c r="CA2" s="609"/>
      <c r="CB2" s="609"/>
      <c r="CC2" s="609"/>
      <c r="CD2" s="609"/>
      <c r="CE2" s="609"/>
      <c r="CF2" s="609"/>
      <c r="CG2" s="609"/>
      <c r="CH2" s="609"/>
      <c r="CI2" s="609"/>
      <c r="CJ2" s="609"/>
      <c r="CK2" s="609"/>
      <c r="CL2" s="609"/>
      <c r="CM2" s="609"/>
      <c r="CN2" s="609"/>
      <c r="CO2" s="609"/>
      <c r="CP2" s="609"/>
      <c r="CQ2" s="609"/>
      <c r="CR2" s="609"/>
      <c r="CS2" s="609"/>
      <c r="CT2" s="609"/>
      <c r="CU2" s="609"/>
      <c r="CV2" s="609"/>
      <c r="CW2" s="609"/>
      <c r="CX2" s="609"/>
      <c r="CY2" s="609"/>
      <c r="CZ2" s="609"/>
      <c r="DA2" s="609"/>
      <c r="DB2" s="609"/>
      <c r="DC2" s="609"/>
      <c r="DD2" s="609"/>
      <c r="DE2" s="609"/>
      <c r="DF2" s="609"/>
      <c r="DG2" s="609"/>
      <c r="DH2" s="609"/>
      <c r="DI2" s="609"/>
      <c r="DJ2" s="609"/>
      <c r="DK2" s="609"/>
      <c r="DL2" s="609"/>
      <c r="DM2" s="609"/>
      <c r="DN2" s="609"/>
      <c r="DO2" s="609"/>
      <c r="DP2" s="609"/>
      <c r="DQ2" s="609"/>
      <c r="DR2" s="609"/>
      <c r="DS2" s="609"/>
      <c r="DT2" s="609"/>
      <c r="DU2" s="609"/>
      <c r="DV2" s="609"/>
      <c r="DW2" s="609"/>
      <c r="DX2" s="609"/>
      <c r="DY2" s="609"/>
      <c r="DZ2" s="609"/>
      <c r="EA2" s="609"/>
      <c r="EB2" s="609"/>
      <c r="EC2" s="609"/>
      <c r="ED2" s="609"/>
      <c r="EE2" s="609"/>
      <c r="EF2" s="609"/>
      <c r="EG2" s="609"/>
      <c r="EH2" s="609"/>
      <c r="EI2" s="609"/>
      <c r="EJ2" s="609"/>
      <c r="EK2" s="609"/>
      <c r="EL2" s="609"/>
      <c r="EM2" s="609"/>
      <c r="EN2" s="609"/>
      <c r="EO2" s="609"/>
      <c r="EP2" s="609"/>
      <c r="EQ2" s="609"/>
      <c r="ER2" s="609"/>
      <c r="ES2" s="609"/>
      <c r="ET2" s="609"/>
      <c r="EU2" s="609"/>
      <c r="EV2" s="609"/>
      <c r="EW2" s="609"/>
      <c r="EX2" s="609"/>
      <c r="EY2" s="609"/>
      <c r="EZ2" s="609"/>
      <c r="FA2" s="609"/>
      <c r="FB2" s="609"/>
      <c r="FC2" s="609"/>
      <c r="FD2" s="609"/>
      <c r="FE2" s="609"/>
      <c r="FF2" s="609"/>
      <c r="FG2" s="609"/>
      <c r="FH2" s="609"/>
      <c r="FI2" s="609"/>
      <c r="FJ2" s="609"/>
      <c r="FK2" s="609"/>
      <c r="FL2" s="609"/>
      <c r="FM2" s="609"/>
      <c r="FN2" s="609"/>
      <c r="FO2" s="609"/>
      <c r="FP2" s="609"/>
      <c r="FQ2" s="609"/>
      <c r="FR2" s="609"/>
      <c r="FS2" s="609"/>
      <c r="FT2" s="609"/>
      <c r="FU2" s="609"/>
      <c r="FV2" s="609"/>
      <c r="FW2" s="609"/>
      <c r="FX2" s="609"/>
      <c r="FY2" s="609"/>
      <c r="FZ2" s="609"/>
      <c r="GA2" s="609"/>
      <c r="GB2" s="609"/>
      <c r="GC2" s="609"/>
      <c r="GD2" s="609"/>
      <c r="GE2" s="609"/>
      <c r="GF2" s="609"/>
      <c r="GG2" s="609"/>
      <c r="GH2" s="609"/>
      <c r="GI2" s="609"/>
      <c r="GJ2" s="609"/>
      <c r="GK2" s="609"/>
      <c r="GL2" s="609"/>
      <c r="GM2" s="609"/>
      <c r="GN2" s="609"/>
      <c r="GO2" s="609"/>
      <c r="GP2" s="609"/>
      <c r="GQ2" s="609"/>
      <c r="GR2" s="609"/>
      <c r="GS2" s="609"/>
      <c r="GT2" s="609"/>
      <c r="GU2" s="609"/>
      <c r="GV2" s="609"/>
      <c r="GW2" s="609"/>
      <c r="GX2" s="609"/>
      <c r="GY2" s="609"/>
      <c r="GZ2" s="609"/>
      <c r="HA2" s="609"/>
      <c r="HB2" s="609"/>
      <c r="HC2" s="609"/>
      <c r="HD2" s="609"/>
      <c r="HE2" s="609"/>
      <c r="HF2" s="609"/>
      <c r="HG2" s="609"/>
      <c r="HH2" s="609"/>
      <c r="HI2" s="609"/>
      <c r="HJ2" s="609"/>
      <c r="HK2" s="609"/>
      <c r="HL2" s="609"/>
      <c r="HM2" s="609"/>
      <c r="HN2" s="609"/>
      <c r="HO2" s="609"/>
      <c r="HP2" s="609"/>
      <c r="HQ2" s="609"/>
      <c r="HR2" s="609"/>
      <c r="HS2" s="609"/>
      <c r="HT2" s="609"/>
      <c r="HU2" s="609"/>
      <c r="HV2" s="609"/>
      <c r="HW2" s="609"/>
      <c r="HX2" s="609"/>
      <c r="HY2" s="609"/>
      <c r="HZ2" s="609"/>
      <c r="IA2" s="609"/>
      <c r="IB2" s="609"/>
      <c r="IC2" s="609"/>
      <c r="ID2" s="609"/>
      <c r="IE2" s="609"/>
      <c r="IF2" s="609"/>
      <c r="IG2" s="609"/>
      <c r="IH2" s="609"/>
      <c r="II2" s="609"/>
      <c r="IJ2" s="609"/>
      <c r="IK2" s="609"/>
      <c r="IL2" s="609"/>
      <c r="IM2" s="609"/>
      <c r="IN2" s="609"/>
      <c r="IO2" s="609"/>
      <c r="IP2" s="609"/>
      <c r="IQ2" s="609"/>
      <c r="IR2" s="609"/>
      <c r="IS2" s="609"/>
      <c r="IT2" s="609"/>
    </row>
    <row r="3" spans="1:254" s="661" customFormat="1" ht="19.5" customHeight="1" x14ac:dyDescent="0.15">
      <c r="A3" s="660"/>
      <c r="B3" s="607"/>
      <c r="C3" s="607"/>
      <c r="D3" s="648"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490"/>
      <c r="BX3" s="490"/>
      <c r="BY3" s="490"/>
      <c r="BZ3" s="490"/>
      <c r="CA3" s="490"/>
      <c r="CB3" s="490"/>
      <c r="CC3" s="490"/>
      <c r="CD3" s="490"/>
      <c r="CE3" s="490"/>
      <c r="CF3" s="490"/>
      <c r="CG3" s="490"/>
      <c r="CH3" s="490"/>
      <c r="CI3" s="490"/>
      <c r="CJ3" s="490"/>
      <c r="CK3" s="490"/>
      <c r="CL3" s="490"/>
      <c r="CM3" s="490"/>
      <c r="CN3" s="490"/>
      <c r="CO3" s="490"/>
      <c r="CP3" s="490"/>
      <c r="CQ3" s="490"/>
      <c r="CR3" s="490"/>
      <c r="CS3" s="490"/>
      <c r="CT3" s="490"/>
      <c r="CU3" s="490"/>
      <c r="CV3" s="490"/>
      <c r="CW3" s="490"/>
      <c r="CX3" s="490"/>
      <c r="CY3" s="490"/>
      <c r="CZ3" s="490"/>
      <c r="DA3" s="490"/>
      <c r="DB3" s="490"/>
      <c r="DC3" s="490"/>
      <c r="DD3" s="490"/>
      <c r="DE3" s="490"/>
      <c r="DF3" s="490"/>
      <c r="DG3" s="490"/>
      <c r="DH3" s="490"/>
      <c r="DI3" s="490"/>
      <c r="DJ3" s="490"/>
      <c r="DK3" s="490"/>
      <c r="DL3" s="490"/>
      <c r="DM3" s="490"/>
      <c r="DN3" s="490"/>
      <c r="DO3" s="490"/>
      <c r="DP3" s="490"/>
      <c r="DQ3" s="490"/>
      <c r="DR3" s="490"/>
      <c r="DS3" s="490"/>
      <c r="DT3" s="490"/>
      <c r="DU3" s="490"/>
      <c r="DV3" s="490"/>
      <c r="DW3" s="490"/>
      <c r="DX3" s="490"/>
      <c r="DY3" s="490"/>
      <c r="DZ3" s="490"/>
      <c r="EA3" s="490"/>
      <c r="EB3" s="490"/>
      <c r="EC3" s="490"/>
      <c r="ED3" s="490"/>
      <c r="EE3" s="490"/>
      <c r="EF3" s="490"/>
      <c r="EG3" s="490"/>
      <c r="EH3" s="490"/>
      <c r="EI3" s="490"/>
      <c r="EJ3" s="490"/>
      <c r="EK3" s="490"/>
      <c r="EL3" s="490"/>
      <c r="EM3" s="490"/>
      <c r="EN3" s="490"/>
      <c r="EO3" s="490"/>
      <c r="EP3" s="490"/>
      <c r="EQ3" s="490"/>
      <c r="ER3" s="490"/>
      <c r="ES3" s="490"/>
      <c r="ET3" s="490"/>
      <c r="EU3" s="490"/>
      <c r="EV3" s="490"/>
      <c r="EW3" s="490"/>
      <c r="EX3" s="490"/>
      <c r="EY3" s="490"/>
      <c r="EZ3" s="490"/>
      <c r="FA3" s="490"/>
      <c r="FB3" s="490"/>
      <c r="FC3" s="490"/>
      <c r="FD3" s="490"/>
      <c r="FE3" s="490"/>
      <c r="FF3" s="490"/>
      <c r="FG3" s="490"/>
      <c r="FH3" s="490"/>
      <c r="FI3" s="490"/>
      <c r="FJ3" s="490"/>
      <c r="FK3" s="490"/>
      <c r="FL3" s="490"/>
      <c r="FM3" s="490"/>
      <c r="FN3" s="490"/>
      <c r="FO3" s="490"/>
      <c r="FP3" s="490"/>
      <c r="FQ3" s="490"/>
      <c r="FR3" s="490"/>
      <c r="FS3" s="490"/>
      <c r="FT3" s="490"/>
      <c r="FU3" s="490"/>
      <c r="FV3" s="490"/>
      <c r="FW3" s="490"/>
      <c r="FX3" s="490"/>
      <c r="FY3" s="490"/>
      <c r="FZ3" s="490"/>
      <c r="GA3" s="490"/>
      <c r="GB3" s="490"/>
      <c r="GC3" s="490"/>
      <c r="GD3" s="490"/>
      <c r="GE3" s="490"/>
      <c r="GF3" s="490"/>
      <c r="GG3" s="490"/>
      <c r="GH3" s="490"/>
      <c r="GI3" s="490"/>
      <c r="GJ3" s="490"/>
      <c r="GK3" s="490"/>
      <c r="GL3" s="490"/>
      <c r="GM3" s="490"/>
      <c r="GN3" s="490"/>
      <c r="GO3" s="490"/>
      <c r="GP3" s="490"/>
      <c r="GQ3" s="490"/>
      <c r="GR3" s="490"/>
      <c r="GS3" s="490"/>
      <c r="GT3" s="490"/>
      <c r="GU3" s="490"/>
      <c r="GV3" s="490"/>
      <c r="GW3" s="490"/>
      <c r="GX3" s="490"/>
      <c r="GY3" s="490"/>
      <c r="GZ3" s="490"/>
      <c r="HA3" s="490"/>
      <c r="HB3" s="490"/>
      <c r="HC3" s="490"/>
      <c r="HD3" s="490"/>
      <c r="HE3" s="490"/>
      <c r="HF3" s="490"/>
      <c r="HG3" s="490"/>
      <c r="HH3" s="490"/>
      <c r="HI3" s="490"/>
      <c r="HJ3" s="490"/>
      <c r="HK3" s="490"/>
      <c r="HL3" s="490"/>
      <c r="HM3" s="490"/>
      <c r="HN3" s="490"/>
      <c r="HO3" s="490"/>
      <c r="HP3" s="490"/>
      <c r="HQ3" s="490"/>
      <c r="HR3" s="490"/>
      <c r="HS3" s="490"/>
      <c r="HT3" s="490"/>
      <c r="HU3" s="490"/>
      <c r="HV3" s="490"/>
      <c r="HW3" s="490"/>
      <c r="HX3" s="490"/>
      <c r="HY3" s="490"/>
      <c r="HZ3" s="490"/>
      <c r="IA3" s="490"/>
      <c r="IB3" s="490"/>
      <c r="IC3" s="490"/>
      <c r="ID3" s="490"/>
      <c r="IE3" s="490"/>
      <c r="IF3" s="490"/>
      <c r="IG3" s="490"/>
      <c r="IH3" s="490"/>
      <c r="II3" s="490"/>
      <c r="IJ3" s="490"/>
      <c r="IK3" s="490"/>
      <c r="IL3" s="490"/>
      <c r="IM3" s="490"/>
      <c r="IN3" s="490"/>
      <c r="IO3" s="490"/>
      <c r="IP3" s="490"/>
      <c r="IQ3" s="490"/>
      <c r="IR3" s="490"/>
      <c r="IS3" s="490"/>
      <c r="IT3" s="490"/>
    </row>
    <row r="4" spans="1:254" s="659" customFormat="1" ht="50.1" customHeight="1" x14ac:dyDescent="0.15">
      <c r="A4" s="658" t="s">
        <v>74</v>
      </c>
      <c r="B4" s="176" t="s">
        <v>310</v>
      </c>
      <c r="C4" s="176" t="s">
        <v>306</v>
      </c>
      <c r="D4" s="636" t="s">
        <v>311</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K4" s="490"/>
      <c r="CL4" s="490"/>
      <c r="CM4" s="490"/>
      <c r="CN4" s="490"/>
      <c r="CO4" s="490"/>
      <c r="CP4" s="490"/>
      <c r="CQ4" s="490"/>
      <c r="CR4" s="490"/>
      <c r="CS4" s="490"/>
      <c r="CT4" s="490"/>
      <c r="CU4" s="490"/>
      <c r="CV4" s="490"/>
      <c r="CW4" s="490"/>
      <c r="CX4" s="490"/>
      <c r="CY4" s="490"/>
      <c r="CZ4" s="490"/>
      <c r="DA4" s="490"/>
      <c r="DB4" s="490"/>
      <c r="DC4" s="490"/>
      <c r="DD4" s="490"/>
      <c r="DE4" s="490"/>
      <c r="DF4" s="490"/>
      <c r="DG4" s="490"/>
      <c r="DH4" s="490"/>
      <c r="DI4" s="490"/>
      <c r="DJ4" s="490"/>
      <c r="DK4" s="490"/>
      <c r="DL4" s="490"/>
      <c r="DM4" s="490"/>
      <c r="DN4" s="490"/>
      <c r="DO4" s="490"/>
      <c r="DP4" s="490"/>
      <c r="DQ4" s="490"/>
      <c r="DR4" s="490"/>
      <c r="DS4" s="490"/>
      <c r="DT4" s="490"/>
      <c r="DU4" s="490"/>
      <c r="DV4" s="490"/>
      <c r="DW4" s="490"/>
      <c r="DX4" s="490"/>
      <c r="DY4" s="490"/>
      <c r="DZ4" s="490"/>
      <c r="EA4" s="490"/>
      <c r="EB4" s="490"/>
      <c r="EC4" s="490"/>
      <c r="ED4" s="490"/>
      <c r="EE4" s="490"/>
      <c r="EF4" s="490"/>
      <c r="EG4" s="490"/>
      <c r="EH4" s="490"/>
      <c r="EI4" s="490"/>
      <c r="EJ4" s="490"/>
      <c r="EK4" s="490"/>
      <c r="EL4" s="490"/>
      <c r="EM4" s="490"/>
      <c r="EN4" s="490"/>
      <c r="EO4" s="490"/>
      <c r="EP4" s="490"/>
      <c r="EQ4" s="490"/>
      <c r="ER4" s="490"/>
      <c r="ES4" s="490"/>
      <c r="ET4" s="490"/>
      <c r="EU4" s="490"/>
      <c r="EV4" s="490"/>
      <c r="EW4" s="490"/>
      <c r="EX4" s="490"/>
      <c r="EY4" s="490"/>
      <c r="EZ4" s="490"/>
      <c r="FA4" s="490"/>
      <c r="FB4" s="490"/>
      <c r="FC4" s="490"/>
      <c r="FD4" s="490"/>
      <c r="FE4" s="490"/>
      <c r="FF4" s="490"/>
      <c r="FG4" s="490"/>
      <c r="FH4" s="490"/>
      <c r="FI4" s="490"/>
      <c r="FJ4" s="490"/>
      <c r="FK4" s="490"/>
      <c r="FL4" s="490"/>
      <c r="FM4" s="490"/>
      <c r="FN4" s="490"/>
      <c r="FO4" s="490"/>
      <c r="FP4" s="490"/>
      <c r="FQ4" s="490"/>
      <c r="FR4" s="490"/>
      <c r="FS4" s="490"/>
      <c r="FT4" s="490"/>
      <c r="FU4" s="490"/>
      <c r="FV4" s="490"/>
      <c r="FW4" s="490"/>
      <c r="FX4" s="490"/>
      <c r="FY4" s="490"/>
      <c r="FZ4" s="490"/>
      <c r="GA4" s="490"/>
      <c r="GB4" s="490"/>
      <c r="GC4" s="490"/>
      <c r="GD4" s="490"/>
      <c r="GE4" s="490"/>
      <c r="GF4" s="490"/>
      <c r="GG4" s="490"/>
      <c r="GH4" s="490"/>
      <c r="GI4" s="490"/>
      <c r="GJ4" s="490"/>
      <c r="GK4" s="490"/>
      <c r="GL4" s="490"/>
      <c r="GM4" s="490"/>
      <c r="GN4" s="490"/>
      <c r="GO4" s="490"/>
      <c r="GP4" s="490"/>
      <c r="GQ4" s="490"/>
      <c r="GR4" s="490"/>
      <c r="GS4" s="490"/>
      <c r="GT4" s="490"/>
      <c r="GU4" s="490"/>
      <c r="GV4" s="490"/>
      <c r="GW4" s="490"/>
      <c r="GX4" s="490"/>
      <c r="GY4" s="490"/>
      <c r="GZ4" s="490"/>
      <c r="HA4" s="490"/>
      <c r="HB4" s="490"/>
      <c r="HC4" s="490"/>
      <c r="HD4" s="490"/>
      <c r="HE4" s="490"/>
      <c r="HF4" s="490"/>
      <c r="HG4" s="490"/>
      <c r="HH4" s="490"/>
      <c r="HI4" s="490"/>
      <c r="HJ4" s="490"/>
      <c r="HK4" s="490"/>
      <c r="HL4" s="490"/>
      <c r="HM4" s="490"/>
      <c r="HN4" s="490"/>
      <c r="HO4" s="490"/>
      <c r="HP4" s="490"/>
      <c r="HQ4" s="490"/>
      <c r="HR4" s="490"/>
      <c r="HS4" s="490"/>
      <c r="HT4" s="490"/>
      <c r="HU4" s="490"/>
      <c r="HV4" s="490"/>
      <c r="HW4" s="490"/>
      <c r="HX4" s="490"/>
      <c r="HY4" s="490"/>
      <c r="HZ4" s="490"/>
      <c r="IA4" s="490"/>
      <c r="IB4" s="490"/>
      <c r="IC4" s="490"/>
      <c r="ID4" s="490"/>
      <c r="IE4" s="490"/>
      <c r="IF4" s="490"/>
      <c r="IG4" s="490"/>
      <c r="IH4" s="490"/>
      <c r="II4" s="490"/>
      <c r="IJ4" s="490"/>
      <c r="IK4" s="490"/>
      <c r="IL4" s="490"/>
      <c r="IM4" s="490"/>
      <c r="IN4" s="490"/>
      <c r="IO4" s="490"/>
      <c r="IP4" s="490"/>
      <c r="IQ4" s="490"/>
      <c r="IR4" s="490"/>
      <c r="IS4" s="490"/>
      <c r="IT4" s="490"/>
    </row>
    <row r="5" spans="1:4" s="490" customFormat="1" ht="24.95" customHeight="1" x14ac:dyDescent="0.15">
      <c r="A5" s="668" t="s">
        <v>398</v>
      </c>
      <c r="B5" s="667">
        <v>253.0</v>
      </c>
      <c r="C5" s="667">
        <v>253.0</v>
      </c>
      <c r="D5" s="666">
        <f>C5/B5*100</f>
        <v>100</v>
      </c>
    </row>
    <row r="6" spans="1:4" s="490" customFormat="1" ht="24.95" customHeight="1" x14ac:dyDescent="0.15">
      <c r="A6" s="668" t="s">
        <v>402</v>
      </c>
      <c r="B6" s="667">
        <v>9357.0</v>
      </c>
      <c r="C6" s="667">
        <v>3168.0</v>
      </c>
      <c r="D6" s="666">
        <f>C6/B6*100</f>
        <v>33.8570054504649</v>
      </c>
    </row>
    <row r="7" spans="1:4" s="490" customFormat="1" ht="24.95" customHeight="1" x14ac:dyDescent="0.15">
      <c r="A7" s="668" t="s">
        <v>401</v>
      </c>
      <c r="B7" s="667">
        <v>215164.0</v>
      </c>
      <c r="C7" s="667">
        <v>250188.0</v>
      </c>
      <c r="D7" s="666">
        <f>C7/B7*100</f>
        <v>116.277815991523</v>
      </c>
    </row>
    <row r="8" spans="1:4" s="490" customFormat="1" ht="24.95" customHeight="1" x14ac:dyDescent="0.15">
      <c r="A8" s="668" t="s">
        <v>403</v>
      </c>
      <c r="B8" s="667"/>
      <c r="C8" s="667"/>
      <c r="D8" s="666"/>
    </row>
    <row r="9" spans="1:4" s="490" customFormat="1" ht="24.95" customHeight="1" x14ac:dyDescent="0.15">
      <c r="A9" s="668" t="s">
        <v>422</v>
      </c>
      <c r="B9" s="667"/>
      <c r="C9" s="667"/>
      <c r="D9" s="666"/>
    </row>
    <row r="10" spans="1:4" s="490" customFormat="1" ht="24.95" customHeight="1" x14ac:dyDescent="0.15">
      <c r="A10" s="668" t="s">
        <v>423</v>
      </c>
      <c r="B10" s="667">
        <v>152.0</v>
      </c>
      <c r="C10" s="667">
        <v>3111.0</v>
      </c>
      <c r="D10" s="666">
        <f>C10/B10*100</f>
        <v>2046.71052631579</v>
      </c>
    </row>
    <row r="11" spans="1:4" s="490" customFormat="1" ht="24.95" customHeight="1" x14ac:dyDescent="0.15">
      <c r="A11" s="668" t="s">
        <v>424</v>
      </c>
      <c r="B11" s="667"/>
      <c r="C11" s="667"/>
      <c r="D11" s="666"/>
    </row>
    <row r="12" spans="1:4" s="490" customFormat="1" ht="24.95" customHeight="1" x14ac:dyDescent="0.15">
      <c r="A12" s="654" t="s">
        <v>243</v>
      </c>
      <c r="B12" s="665">
        <f>SUM(B5:B10)</f>
        <v>224926</v>
      </c>
      <c r="C12" s="665">
        <f>SUM(C5:C11)</f>
        <v>256720</v>
      </c>
      <c r="D12" s="664">
        <f>C12/B12*100</f>
        <v>114.135315614913</v>
      </c>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fitToHeight="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3"/>
  <sheetViews>
    <sheetView showGridLines="0" showZeros="0" zoomScaleNormal="100" topLeftCell="A1" workbookViewId="0">
      <selection activeCell="G11" activeCellId="0" sqref="G11"/>
    </sheetView>
  </sheetViews>
  <sheetFormatPr defaultRowHeight="11.25" defaultColWidth="6.714285714285714" x14ac:dyDescent="0.15"/>
  <cols>
    <col min="1" max="1" width="35.57142857142857" customWidth="1" style="592"/>
    <col min="2" max="4" width="15.571428571428571" customWidth="1" style="592"/>
    <col min="5" max="7" width="9.0" customWidth="1" style="592"/>
    <col min="8" max="8" width="5.571428571428571" customWidth="1" style="592"/>
    <col min="9" max="9" width="0.7142857142857143" customWidth="1" style="592"/>
    <col min="10" max="10" width="10.142857142857142" customWidth="1" style="592"/>
    <col min="11" max="11" width="5.857142857142857" customWidth="1" style="592"/>
    <col min="12" max="16384" width="6.714285714285714" style="592"/>
  </cols>
  <sheetData>
    <row r="1" spans="1:1" ht="19.5" customHeight="1" x14ac:dyDescent="0.15">
      <c r="A1" s="488" t="s">
        <v>425</v>
      </c>
    </row>
    <row r="2" spans="1:254" s="663" customFormat="1" ht="33.0" customHeight="1" x14ac:dyDescent="0.15">
      <c r="A2" s="662" t="s">
        <v>426</v>
      </c>
      <c r="B2" s="662"/>
      <c r="C2" s="662"/>
      <c r="D2" s="662"/>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09"/>
      <c r="AZ2" s="609"/>
      <c r="BA2" s="609"/>
      <c r="BB2" s="609"/>
      <c r="BC2" s="609"/>
      <c r="BD2" s="609"/>
      <c r="BE2" s="609"/>
      <c r="BF2" s="609"/>
      <c r="BG2" s="609"/>
      <c r="BH2" s="609"/>
      <c r="BI2" s="609"/>
      <c r="BJ2" s="609"/>
      <c r="BK2" s="609"/>
      <c r="BL2" s="609"/>
      <c r="BM2" s="609"/>
      <c r="BN2" s="609"/>
      <c r="BO2" s="609"/>
      <c r="BP2" s="609"/>
      <c r="BQ2" s="609"/>
      <c r="BR2" s="609"/>
      <c r="BS2" s="609"/>
      <c r="BT2" s="609"/>
      <c r="BU2" s="609"/>
      <c r="BV2" s="609"/>
      <c r="BW2" s="609"/>
      <c r="BX2" s="609"/>
      <c r="BY2" s="609"/>
      <c r="BZ2" s="609"/>
      <c r="CA2" s="609"/>
      <c r="CB2" s="609"/>
      <c r="CC2" s="609"/>
      <c r="CD2" s="609"/>
      <c r="CE2" s="609"/>
      <c r="CF2" s="609"/>
      <c r="CG2" s="609"/>
      <c r="CH2" s="609"/>
      <c r="CI2" s="609"/>
      <c r="CJ2" s="609"/>
      <c r="CK2" s="609"/>
      <c r="CL2" s="609"/>
      <c r="CM2" s="609"/>
      <c r="CN2" s="609"/>
      <c r="CO2" s="609"/>
      <c r="CP2" s="609"/>
      <c r="CQ2" s="609"/>
      <c r="CR2" s="609"/>
      <c r="CS2" s="609"/>
      <c r="CT2" s="609"/>
      <c r="CU2" s="609"/>
      <c r="CV2" s="609"/>
      <c r="CW2" s="609"/>
      <c r="CX2" s="609"/>
      <c r="CY2" s="609"/>
      <c r="CZ2" s="609"/>
      <c r="DA2" s="609"/>
      <c r="DB2" s="609"/>
      <c r="DC2" s="609"/>
      <c r="DD2" s="609"/>
      <c r="DE2" s="609"/>
      <c r="DF2" s="609"/>
      <c r="DG2" s="609"/>
      <c r="DH2" s="609"/>
      <c r="DI2" s="609"/>
      <c r="DJ2" s="609"/>
      <c r="DK2" s="609"/>
      <c r="DL2" s="609"/>
      <c r="DM2" s="609"/>
      <c r="DN2" s="609"/>
      <c r="DO2" s="609"/>
      <c r="DP2" s="609"/>
      <c r="DQ2" s="609"/>
      <c r="DR2" s="609"/>
      <c r="DS2" s="609"/>
      <c r="DT2" s="609"/>
      <c r="DU2" s="609"/>
      <c r="DV2" s="609"/>
      <c r="DW2" s="609"/>
      <c r="DX2" s="609"/>
      <c r="DY2" s="609"/>
      <c r="DZ2" s="609"/>
      <c r="EA2" s="609"/>
      <c r="EB2" s="609"/>
      <c r="EC2" s="609"/>
      <c r="ED2" s="609"/>
      <c r="EE2" s="609"/>
      <c r="EF2" s="609"/>
      <c r="EG2" s="609"/>
      <c r="EH2" s="609"/>
      <c r="EI2" s="609"/>
      <c r="EJ2" s="609"/>
      <c r="EK2" s="609"/>
      <c r="EL2" s="609"/>
      <c r="EM2" s="609"/>
      <c r="EN2" s="609"/>
      <c r="EO2" s="609"/>
      <c r="EP2" s="609"/>
      <c r="EQ2" s="609"/>
      <c r="ER2" s="609"/>
      <c r="ES2" s="609"/>
      <c r="ET2" s="609"/>
      <c r="EU2" s="609"/>
      <c r="EV2" s="609"/>
      <c r="EW2" s="609"/>
      <c r="EX2" s="609"/>
      <c r="EY2" s="609"/>
      <c r="EZ2" s="609"/>
      <c r="FA2" s="609"/>
      <c r="FB2" s="609"/>
      <c r="FC2" s="609"/>
      <c r="FD2" s="609"/>
      <c r="FE2" s="609"/>
      <c r="FF2" s="609"/>
      <c r="FG2" s="609"/>
      <c r="FH2" s="609"/>
      <c r="FI2" s="609"/>
      <c r="FJ2" s="609"/>
      <c r="FK2" s="609"/>
      <c r="FL2" s="609"/>
      <c r="FM2" s="609"/>
      <c r="FN2" s="609"/>
      <c r="FO2" s="609"/>
      <c r="FP2" s="609"/>
      <c r="FQ2" s="609"/>
      <c r="FR2" s="609"/>
      <c r="FS2" s="609"/>
      <c r="FT2" s="609"/>
      <c r="FU2" s="609"/>
      <c r="FV2" s="609"/>
      <c r="FW2" s="609"/>
      <c r="FX2" s="609"/>
      <c r="FY2" s="609"/>
      <c r="FZ2" s="609"/>
      <c r="GA2" s="609"/>
      <c r="GB2" s="609"/>
      <c r="GC2" s="609"/>
      <c r="GD2" s="609"/>
      <c r="GE2" s="609"/>
      <c r="GF2" s="609"/>
      <c r="GG2" s="609"/>
      <c r="GH2" s="609"/>
      <c r="GI2" s="609"/>
      <c r="GJ2" s="609"/>
      <c r="GK2" s="609"/>
      <c r="GL2" s="609"/>
      <c r="GM2" s="609"/>
      <c r="GN2" s="609"/>
      <c r="GO2" s="609"/>
      <c r="GP2" s="609"/>
      <c r="GQ2" s="609"/>
      <c r="GR2" s="609"/>
      <c r="GS2" s="609"/>
      <c r="GT2" s="609"/>
      <c r="GU2" s="609"/>
      <c r="GV2" s="609"/>
      <c r="GW2" s="609"/>
      <c r="GX2" s="609"/>
      <c r="GY2" s="609"/>
      <c r="GZ2" s="609"/>
      <c r="HA2" s="609"/>
      <c r="HB2" s="609"/>
      <c r="HC2" s="609"/>
      <c r="HD2" s="609"/>
      <c r="HE2" s="609"/>
      <c r="HF2" s="609"/>
      <c r="HG2" s="609"/>
      <c r="HH2" s="609"/>
      <c r="HI2" s="609"/>
      <c r="HJ2" s="609"/>
      <c r="HK2" s="609"/>
      <c r="HL2" s="609"/>
      <c r="HM2" s="609"/>
      <c r="HN2" s="609"/>
      <c r="HO2" s="609"/>
      <c r="HP2" s="609"/>
      <c r="HQ2" s="609"/>
      <c r="HR2" s="609"/>
      <c r="HS2" s="609"/>
      <c r="HT2" s="609"/>
      <c r="HU2" s="609"/>
      <c r="HV2" s="609"/>
      <c r="HW2" s="609"/>
      <c r="HX2" s="609"/>
      <c r="HY2" s="609"/>
      <c r="HZ2" s="609"/>
      <c r="IA2" s="609"/>
      <c r="IB2" s="609"/>
      <c r="IC2" s="609"/>
      <c r="ID2" s="609"/>
      <c r="IE2" s="609"/>
      <c r="IF2" s="609"/>
      <c r="IG2" s="609"/>
      <c r="IH2" s="609"/>
      <c r="II2" s="609"/>
      <c r="IJ2" s="609"/>
      <c r="IK2" s="609"/>
      <c r="IL2" s="609"/>
      <c r="IM2" s="609"/>
      <c r="IN2" s="609"/>
      <c r="IO2" s="609"/>
      <c r="IP2" s="609"/>
      <c r="IQ2" s="609"/>
      <c r="IR2" s="609"/>
      <c r="IS2" s="609"/>
      <c r="IT2" s="609"/>
    </row>
    <row r="3" spans="1:254" s="661" customFormat="1" ht="19.5" customHeight="1" x14ac:dyDescent="0.15">
      <c r="A3" s="660"/>
      <c r="B3" s="607"/>
      <c r="C3" s="607"/>
      <c r="D3" s="648"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490"/>
      <c r="BX3" s="490"/>
      <c r="BY3" s="490"/>
      <c r="BZ3" s="490"/>
      <c r="CA3" s="490"/>
      <c r="CB3" s="490"/>
      <c r="CC3" s="490"/>
      <c r="CD3" s="490"/>
      <c r="CE3" s="490"/>
      <c r="CF3" s="490"/>
      <c r="CG3" s="490"/>
      <c r="CH3" s="490"/>
      <c r="CI3" s="490"/>
      <c r="CJ3" s="490"/>
      <c r="CK3" s="490"/>
      <c r="CL3" s="490"/>
      <c r="CM3" s="490"/>
      <c r="CN3" s="490"/>
      <c r="CO3" s="490"/>
      <c r="CP3" s="490"/>
      <c r="CQ3" s="490"/>
      <c r="CR3" s="490"/>
      <c r="CS3" s="490"/>
      <c r="CT3" s="490"/>
      <c r="CU3" s="490"/>
      <c r="CV3" s="490"/>
      <c r="CW3" s="490"/>
      <c r="CX3" s="490"/>
      <c r="CY3" s="490"/>
      <c r="CZ3" s="490"/>
      <c r="DA3" s="490"/>
      <c r="DB3" s="490"/>
      <c r="DC3" s="490"/>
      <c r="DD3" s="490"/>
      <c r="DE3" s="490"/>
      <c r="DF3" s="490"/>
      <c r="DG3" s="490"/>
      <c r="DH3" s="490"/>
      <c r="DI3" s="490"/>
      <c r="DJ3" s="490"/>
      <c r="DK3" s="490"/>
      <c r="DL3" s="490"/>
      <c r="DM3" s="490"/>
      <c r="DN3" s="490"/>
      <c r="DO3" s="490"/>
      <c r="DP3" s="490"/>
      <c r="DQ3" s="490"/>
      <c r="DR3" s="490"/>
      <c r="DS3" s="490"/>
      <c r="DT3" s="490"/>
      <c r="DU3" s="490"/>
      <c r="DV3" s="490"/>
      <c r="DW3" s="490"/>
      <c r="DX3" s="490"/>
      <c r="DY3" s="490"/>
      <c r="DZ3" s="490"/>
      <c r="EA3" s="490"/>
      <c r="EB3" s="490"/>
      <c r="EC3" s="490"/>
      <c r="ED3" s="490"/>
      <c r="EE3" s="490"/>
      <c r="EF3" s="490"/>
      <c r="EG3" s="490"/>
      <c r="EH3" s="490"/>
      <c r="EI3" s="490"/>
      <c r="EJ3" s="490"/>
      <c r="EK3" s="490"/>
      <c r="EL3" s="490"/>
      <c r="EM3" s="490"/>
      <c r="EN3" s="490"/>
      <c r="EO3" s="490"/>
      <c r="EP3" s="490"/>
      <c r="EQ3" s="490"/>
      <c r="ER3" s="490"/>
      <c r="ES3" s="490"/>
      <c r="ET3" s="490"/>
      <c r="EU3" s="490"/>
      <c r="EV3" s="490"/>
      <c r="EW3" s="490"/>
      <c r="EX3" s="490"/>
      <c r="EY3" s="490"/>
      <c r="EZ3" s="490"/>
      <c r="FA3" s="490"/>
      <c r="FB3" s="490"/>
      <c r="FC3" s="490"/>
      <c r="FD3" s="490"/>
      <c r="FE3" s="490"/>
      <c r="FF3" s="490"/>
      <c r="FG3" s="490"/>
      <c r="FH3" s="490"/>
      <c r="FI3" s="490"/>
      <c r="FJ3" s="490"/>
      <c r="FK3" s="490"/>
      <c r="FL3" s="490"/>
      <c r="FM3" s="490"/>
      <c r="FN3" s="490"/>
      <c r="FO3" s="490"/>
      <c r="FP3" s="490"/>
      <c r="FQ3" s="490"/>
      <c r="FR3" s="490"/>
      <c r="FS3" s="490"/>
      <c r="FT3" s="490"/>
      <c r="FU3" s="490"/>
      <c r="FV3" s="490"/>
      <c r="FW3" s="490"/>
      <c r="FX3" s="490"/>
      <c r="FY3" s="490"/>
      <c r="FZ3" s="490"/>
      <c r="GA3" s="490"/>
      <c r="GB3" s="490"/>
      <c r="GC3" s="490"/>
      <c r="GD3" s="490"/>
      <c r="GE3" s="490"/>
      <c r="GF3" s="490"/>
      <c r="GG3" s="490"/>
      <c r="GH3" s="490"/>
      <c r="GI3" s="490"/>
      <c r="GJ3" s="490"/>
      <c r="GK3" s="490"/>
      <c r="GL3" s="490"/>
      <c r="GM3" s="490"/>
      <c r="GN3" s="490"/>
      <c r="GO3" s="490"/>
      <c r="GP3" s="490"/>
      <c r="GQ3" s="490"/>
      <c r="GR3" s="490"/>
      <c r="GS3" s="490"/>
      <c r="GT3" s="490"/>
      <c r="GU3" s="490"/>
      <c r="GV3" s="490"/>
      <c r="GW3" s="490"/>
      <c r="GX3" s="490"/>
      <c r="GY3" s="490"/>
      <c r="GZ3" s="490"/>
      <c r="HA3" s="490"/>
      <c r="HB3" s="490"/>
      <c r="HC3" s="490"/>
      <c r="HD3" s="490"/>
      <c r="HE3" s="490"/>
      <c r="HF3" s="490"/>
      <c r="HG3" s="490"/>
      <c r="HH3" s="490"/>
      <c r="HI3" s="490"/>
      <c r="HJ3" s="490"/>
      <c r="HK3" s="490"/>
      <c r="HL3" s="490"/>
      <c r="HM3" s="490"/>
      <c r="HN3" s="490"/>
      <c r="HO3" s="490"/>
      <c r="HP3" s="490"/>
      <c r="HQ3" s="490"/>
      <c r="HR3" s="490"/>
      <c r="HS3" s="490"/>
      <c r="HT3" s="490"/>
      <c r="HU3" s="490"/>
      <c r="HV3" s="490"/>
      <c r="HW3" s="490"/>
      <c r="HX3" s="490"/>
      <c r="HY3" s="490"/>
      <c r="HZ3" s="490"/>
      <c r="IA3" s="490"/>
      <c r="IB3" s="490"/>
      <c r="IC3" s="490"/>
      <c r="ID3" s="490"/>
      <c r="IE3" s="490"/>
      <c r="IF3" s="490"/>
      <c r="IG3" s="490"/>
      <c r="IH3" s="490"/>
      <c r="II3" s="490"/>
      <c r="IJ3" s="490"/>
      <c r="IK3" s="490"/>
      <c r="IL3" s="490"/>
      <c r="IM3" s="490"/>
      <c r="IN3" s="490"/>
      <c r="IO3" s="490"/>
      <c r="IP3" s="490"/>
      <c r="IQ3" s="490"/>
      <c r="IR3" s="490"/>
      <c r="IS3" s="490"/>
      <c r="IT3" s="490"/>
    </row>
    <row r="4" spans="1:254" s="659" customFormat="1" ht="50.1" customHeight="1" x14ac:dyDescent="0.15">
      <c r="A4" s="658" t="s">
        <v>74</v>
      </c>
      <c r="B4" s="176" t="s">
        <v>310</v>
      </c>
      <c r="C4" s="176" t="s">
        <v>306</v>
      </c>
      <c r="D4" s="636" t="s">
        <v>311</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K4" s="490"/>
      <c r="CL4" s="490"/>
      <c r="CM4" s="490"/>
      <c r="CN4" s="490"/>
      <c r="CO4" s="490"/>
      <c r="CP4" s="490"/>
      <c r="CQ4" s="490"/>
      <c r="CR4" s="490"/>
      <c r="CS4" s="490"/>
      <c r="CT4" s="490"/>
      <c r="CU4" s="490"/>
      <c r="CV4" s="490"/>
      <c r="CW4" s="490"/>
      <c r="CX4" s="490"/>
      <c r="CY4" s="490"/>
      <c r="CZ4" s="490"/>
      <c r="DA4" s="490"/>
      <c r="DB4" s="490"/>
      <c r="DC4" s="490"/>
      <c r="DD4" s="490"/>
      <c r="DE4" s="490"/>
      <c r="DF4" s="490"/>
      <c r="DG4" s="490"/>
      <c r="DH4" s="490"/>
      <c r="DI4" s="490"/>
      <c r="DJ4" s="490"/>
      <c r="DK4" s="490"/>
      <c r="DL4" s="490"/>
      <c r="DM4" s="490"/>
      <c r="DN4" s="490"/>
      <c r="DO4" s="490"/>
      <c r="DP4" s="490"/>
      <c r="DQ4" s="490"/>
      <c r="DR4" s="490"/>
      <c r="DS4" s="490"/>
      <c r="DT4" s="490"/>
      <c r="DU4" s="490"/>
      <c r="DV4" s="490"/>
      <c r="DW4" s="490"/>
      <c r="DX4" s="490"/>
      <c r="DY4" s="490"/>
      <c r="DZ4" s="490"/>
      <c r="EA4" s="490"/>
      <c r="EB4" s="490"/>
      <c r="EC4" s="490"/>
      <c r="ED4" s="490"/>
      <c r="EE4" s="490"/>
      <c r="EF4" s="490"/>
      <c r="EG4" s="490"/>
      <c r="EH4" s="490"/>
      <c r="EI4" s="490"/>
      <c r="EJ4" s="490"/>
      <c r="EK4" s="490"/>
      <c r="EL4" s="490"/>
      <c r="EM4" s="490"/>
      <c r="EN4" s="490"/>
      <c r="EO4" s="490"/>
      <c r="EP4" s="490"/>
      <c r="EQ4" s="490"/>
      <c r="ER4" s="490"/>
      <c r="ES4" s="490"/>
      <c r="ET4" s="490"/>
      <c r="EU4" s="490"/>
      <c r="EV4" s="490"/>
      <c r="EW4" s="490"/>
      <c r="EX4" s="490"/>
      <c r="EY4" s="490"/>
      <c r="EZ4" s="490"/>
      <c r="FA4" s="490"/>
      <c r="FB4" s="490"/>
      <c r="FC4" s="490"/>
      <c r="FD4" s="490"/>
      <c r="FE4" s="490"/>
      <c r="FF4" s="490"/>
      <c r="FG4" s="490"/>
      <c r="FH4" s="490"/>
      <c r="FI4" s="490"/>
      <c r="FJ4" s="490"/>
      <c r="FK4" s="490"/>
      <c r="FL4" s="490"/>
      <c r="FM4" s="490"/>
      <c r="FN4" s="490"/>
      <c r="FO4" s="490"/>
      <c r="FP4" s="490"/>
      <c r="FQ4" s="490"/>
      <c r="FR4" s="490"/>
      <c r="FS4" s="490"/>
      <c r="FT4" s="490"/>
      <c r="FU4" s="490"/>
      <c r="FV4" s="490"/>
      <c r="FW4" s="490"/>
      <c r="FX4" s="490"/>
      <c r="FY4" s="490"/>
      <c r="FZ4" s="490"/>
      <c r="GA4" s="490"/>
      <c r="GB4" s="490"/>
      <c r="GC4" s="490"/>
      <c r="GD4" s="490"/>
      <c r="GE4" s="490"/>
      <c r="GF4" s="490"/>
      <c r="GG4" s="490"/>
      <c r="GH4" s="490"/>
      <c r="GI4" s="490"/>
      <c r="GJ4" s="490"/>
      <c r="GK4" s="490"/>
      <c r="GL4" s="490"/>
      <c r="GM4" s="490"/>
      <c r="GN4" s="490"/>
      <c r="GO4" s="490"/>
      <c r="GP4" s="490"/>
      <c r="GQ4" s="490"/>
      <c r="GR4" s="490"/>
      <c r="GS4" s="490"/>
      <c r="GT4" s="490"/>
      <c r="GU4" s="490"/>
      <c r="GV4" s="490"/>
      <c r="GW4" s="490"/>
      <c r="GX4" s="490"/>
      <c r="GY4" s="490"/>
      <c r="GZ4" s="490"/>
      <c r="HA4" s="490"/>
      <c r="HB4" s="490"/>
      <c r="HC4" s="490"/>
      <c r="HD4" s="490"/>
      <c r="HE4" s="490"/>
      <c r="HF4" s="490"/>
      <c r="HG4" s="490"/>
      <c r="HH4" s="490"/>
      <c r="HI4" s="490"/>
      <c r="HJ4" s="490"/>
      <c r="HK4" s="490"/>
      <c r="HL4" s="490"/>
      <c r="HM4" s="490"/>
      <c r="HN4" s="490"/>
      <c r="HO4" s="490"/>
      <c r="HP4" s="490"/>
      <c r="HQ4" s="490"/>
      <c r="HR4" s="490"/>
      <c r="HS4" s="490"/>
      <c r="HT4" s="490"/>
      <c r="HU4" s="490"/>
      <c r="HV4" s="490"/>
      <c r="HW4" s="490"/>
      <c r="HX4" s="490"/>
      <c r="HY4" s="490"/>
      <c r="HZ4" s="490"/>
      <c r="IA4" s="490"/>
      <c r="IB4" s="490"/>
      <c r="IC4" s="490"/>
      <c r="ID4" s="490"/>
      <c r="IE4" s="490"/>
      <c r="IF4" s="490"/>
      <c r="IG4" s="490"/>
      <c r="IH4" s="490"/>
      <c r="II4" s="490"/>
      <c r="IJ4" s="490"/>
      <c r="IK4" s="490"/>
      <c r="IL4" s="490"/>
      <c r="IM4" s="490"/>
      <c r="IN4" s="490"/>
      <c r="IO4" s="490"/>
      <c r="IP4" s="490"/>
      <c r="IQ4" s="490"/>
      <c r="IR4" s="490"/>
      <c r="IS4" s="490"/>
      <c r="IT4" s="490"/>
    </row>
    <row r="5" spans="1:4" s="490" customFormat="1" ht="24.95" customHeight="1" x14ac:dyDescent="0.15">
      <c r="A5" s="656" t="s">
        <v>427</v>
      </c>
      <c r="B5" s="655"/>
      <c r="C5" s="655"/>
      <c r="D5" s="616"/>
    </row>
    <row r="6" spans="1:4" s="490" customFormat="1" ht="24.95" customHeight="1" x14ac:dyDescent="0.15">
      <c r="A6" s="656" t="s">
        <v>428</v>
      </c>
      <c r="B6" s="655"/>
      <c r="C6" s="655"/>
      <c r="D6" s="616"/>
    </row>
    <row r="7" spans="1:4" s="490" customFormat="1" ht="24.95" customHeight="1" x14ac:dyDescent="0.15">
      <c r="A7" s="656" t="s">
        <v>238</v>
      </c>
      <c r="B7" s="655"/>
      <c r="C7" s="655"/>
      <c r="D7" s="616"/>
    </row>
    <row r="8" spans="1:4" s="490" customFormat="1" ht="24.95" customHeight="1" x14ac:dyDescent="0.15">
      <c r="A8" s="656" t="s">
        <v>429</v>
      </c>
      <c r="B8" s="655"/>
      <c r="C8" s="655"/>
      <c r="D8" s="616"/>
    </row>
    <row r="9" spans="1:4" s="490" customFormat="1" ht="24.95" customHeight="1" x14ac:dyDescent="0.15">
      <c r="A9" s="656" t="s">
        <v>239</v>
      </c>
      <c r="B9" s="655"/>
      <c r="C9" s="657"/>
      <c r="D9" s="616"/>
    </row>
    <row r="10" spans="1:4" s="490" customFormat="1" ht="24.95" customHeight="1" x14ac:dyDescent="0.15">
      <c r="A10" s="656" t="s">
        <v>240</v>
      </c>
      <c r="B10" s="655"/>
      <c r="C10" s="657">
        <v>10.0</v>
      </c>
      <c r="D10" s="616"/>
    </row>
    <row r="11" spans="1:4" s="490" customFormat="1" ht="24.95" customHeight="1" x14ac:dyDescent="0.15">
      <c r="A11" s="656" t="s">
        <v>430</v>
      </c>
      <c r="B11" s="655"/>
      <c r="C11" s="655"/>
      <c r="D11" s="616"/>
    </row>
    <row r="12" spans="1:4" s="490" customFormat="1" ht="24.95" customHeight="1" x14ac:dyDescent="0.15">
      <c r="A12" s="656" t="s">
        <v>431</v>
      </c>
      <c r="B12" s="655"/>
      <c r="C12" s="655"/>
      <c r="D12" s="616"/>
    </row>
    <row r="13" spans="1:4" s="490" customFormat="1" ht="24.95" customHeight="1" x14ac:dyDescent="0.15">
      <c r="A13" s="654" t="s">
        <v>243</v>
      </c>
      <c r="B13" s="653"/>
      <c r="C13" s="652">
        <v>10.0</v>
      </c>
      <c r="D13" s="651"/>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fitToHeight="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
  <sheetViews>
    <sheetView showGridLines="0" showZeros="0" zoomScaleNormal="100" topLeftCell="A1" workbookViewId="0">
      <selection activeCell="C24" activeCellId="0" sqref="C24"/>
    </sheetView>
  </sheetViews>
  <sheetFormatPr defaultRowHeight="11.25" defaultColWidth="6.714285714285714" x14ac:dyDescent="0.15"/>
  <cols>
    <col min="1" max="1" width="35.57142857142857" customWidth="1" style="126"/>
    <col min="2" max="4" width="15.571428571428571" customWidth="1" style="126"/>
    <col min="5" max="11" width="9.0" customWidth="1" style="126"/>
    <col min="12" max="12" width="6.285714285714286" customWidth="1" style="126"/>
    <col min="13" max="49" width="9.0" customWidth="1" style="126"/>
    <col min="50" max="16384" width="6.714285714285714" style="126"/>
  </cols>
  <sheetData>
    <row r="1" spans="1:1" ht="19.5" customHeight="1" x14ac:dyDescent="0.15">
      <c r="A1" s="488" t="s">
        <v>432</v>
      </c>
    </row>
    <row r="2" spans="1:49" ht="34.5" customHeight="1" x14ac:dyDescent="0.15">
      <c r="A2" s="401" t="s">
        <v>433</v>
      </c>
      <c r="B2" s="401"/>
      <c r="C2" s="401"/>
      <c r="D2" s="401"/>
      <c r="E2" s="128"/>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c r="AW2" s="622"/>
    </row>
    <row r="3" spans="1:49" ht="19.5" customHeight="1" x14ac:dyDescent="0.15">
      <c r="A3" s="620"/>
      <c r="B3" s="621"/>
      <c r="C3" s="620" t="s">
        <v>72</v>
      </c>
      <c r="D3" s="190" t="s">
        <v>73</v>
      </c>
      <c r="E3" s="191"/>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c r="AV3" s="619"/>
      <c r="AW3" s="619"/>
    </row>
    <row r="4" spans="1:49" s="27" customFormat="1" ht="50.1" customHeight="1" x14ac:dyDescent="0.15">
      <c r="A4" s="133" t="s">
        <v>74</v>
      </c>
      <c r="B4" s="176" t="s">
        <v>76</v>
      </c>
      <c r="C4" s="176" t="s">
        <v>306</v>
      </c>
      <c r="D4" s="636" t="s">
        <v>307</v>
      </c>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0"/>
    </row>
    <row r="5" spans="1:49" s="27" customFormat="1" ht="24.95" customHeight="1" x14ac:dyDescent="0.15">
      <c r="A5" s="647" t="s">
        <v>78</v>
      </c>
      <c r="B5" s="291">
        <f>B6+B7</f>
        <v>3431</v>
      </c>
      <c r="C5" s="291">
        <v>2100.0</v>
      </c>
      <c r="D5" s="650">
        <f>C5/B5*100</f>
        <v>61.2066452929175</v>
      </c>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0"/>
    </row>
    <row r="6" spans="1:49" s="27" customFormat="1" ht="24.95" customHeight="1" x14ac:dyDescent="0.15">
      <c r="A6" s="631" t="s">
        <v>252</v>
      </c>
      <c r="B6" s="294">
        <v>2858.0</v>
      </c>
      <c r="C6" s="294">
        <v>2100.0</v>
      </c>
      <c r="D6" s="649">
        <f>C6/B6*100</f>
        <v>73.4779566130161</v>
      </c>
      <c r="E6" s="132"/>
      <c r="F6" s="132"/>
      <c r="G6" s="132"/>
      <c r="H6" s="132"/>
      <c r="I6" s="132"/>
      <c r="J6" s="132"/>
      <c r="K6" s="132"/>
      <c r="L6" s="615"/>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row>
    <row r="7" spans="1:4" ht="24.95" customHeight="1" x14ac:dyDescent="0.15">
      <c r="A7" s="631" t="s">
        <v>253</v>
      </c>
      <c r="B7" s="294">
        <v>573.0</v>
      </c>
      <c r="C7" s="141"/>
      <c r="D7" s="142"/>
    </row>
    <row r="8" spans="1:4" ht="24.95" customHeight="1" x14ac:dyDescent="0.15">
      <c r="A8" s="631" t="s">
        <v>254</v>
      </c>
      <c r="B8" s="141"/>
      <c r="C8" s="141"/>
      <c r="D8" s="142"/>
    </row>
    <row r="9" spans="1:4" ht="24.95" customHeight="1" x14ac:dyDescent="0.15">
      <c r="A9" s="627" t="s">
        <v>255</v>
      </c>
      <c r="B9" s="145"/>
      <c r="C9" s="145"/>
      <c r="D9" s="146"/>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
  <sheetViews>
    <sheetView showGridLines="0" showZeros="0" zoomScaleNormal="100" topLeftCell="A1" workbookViewId="0">
      <selection activeCell="C16" activeCellId="0" sqref="C16"/>
    </sheetView>
  </sheetViews>
  <sheetFormatPr defaultRowHeight="11.25" defaultColWidth="6.714285714285714" x14ac:dyDescent="0.15"/>
  <cols>
    <col min="1" max="1" width="35.57142857142857" customWidth="1" style="592"/>
    <col min="2" max="4" width="15.571428571428571" customWidth="1" style="592"/>
    <col min="5" max="45" width="9.0" customWidth="1" style="592"/>
    <col min="46" max="16384" width="6.714285714285714" style="592"/>
  </cols>
  <sheetData>
    <row r="1" spans="1:1" ht="19.5" customHeight="1" x14ac:dyDescent="0.15">
      <c r="A1" s="488" t="s">
        <v>434</v>
      </c>
    </row>
    <row r="2" spans="1:45" ht="31.5" customHeight="1" x14ac:dyDescent="0.15">
      <c r="A2" s="610" t="s">
        <v>435</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row>
    <row r="3" spans="1:45" s="488" customFormat="1" ht="19.5" customHeight="1" x14ac:dyDescent="0.15">
      <c r="A3" s="608"/>
      <c r="B3" s="607"/>
      <c r="C3" s="607"/>
      <c r="D3" s="606"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row>
    <row r="4" spans="1:45" s="488" customFormat="1" ht="50.1" customHeight="1" x14ac:dyDescent="0.15">
      <c r="A4" s="605" t="s">
        <v>74</v>
      </c>
      <c r="B4" s="637" t="s">
        <v>310</v>
      </c>
      <c r="C4" s="637" t="s">
        <v>306</v>
      </c>
      <c r="D4" s="636" t="s">
        <v>311</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row>
    <row r="5" spans="1:4" s="488" customFormat="1" ht="24.95" customHeight="1" x14ac:dyDescent="0.15">
      <c r="A5" s="635" t="s">
        <v>103</v>
      </c>
      <c r="B5" s="634">
        <v>3667.0</v>
      </c>
      <c r="C5" s="634">
        <v>3342.0</v>
      </c>
      <c r="D5" s="633">
        <f>C5/B5*100</f>
        <v>91.1371693482411</v>
      </c>
    </row>
    <row r="6" spans="1:45" s="488" customFormat="1" ht="24.95" customHeight="1" x14ac:dyDescent="0.15">
      <c r="A6" s="631" t="s">
        <v>258</v>
      </c>
      <c r="B6" s="632">
        <v>2667.0</v>
      </c>
      <c r="C6" s="629"/>
      <c r="D6" s="628"/>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c r="AR6" s="490"/>
      <c r="AS6" s="490"/>
    </row>
    <row r="7" spans="1:45" s="488" customFormat="1" ht="24.95" customHeight="1" x14ac:dyDescent="0.15">
      <c r="A7" s="631" t="s">
        <v>259</v>
      </c>
      <c r="B7" s="632">
        <v>1000.0</v>
      </c>
      <c r="C7" s="629"/>
      <c r="D7" s="628"/>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0"/>
      <c r="AR7" s="490"/>
      <c r="AS7" s="490"/>
    </row>
    <row r="8" spans="1:45" s="488" customFormat="1" ht="24.95" customHeight="1" x14ac:dyDescent="0.15">
      <c r="A8" s="631" t="s">
        <v>260</v>
      </c>
      <c r="B8" s="630"/>
      <c r="C8" s="629"/>
      <c r="D8" s="628"/>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c r="AR8" s="490"/>
      <c r="AS8" s="490"/>
    </row>
    <row r="9" spans="1:45" s="488" customFormat="1" ht="24.95" customHeight="1" x14ac:dyDescent="0.15">
      <c r="A9" s="627" t="s">
        <v>261</v>
      </c>
      <c r="B9" s="626"/>
      <c r="C9" s="625">
        <v>3342.0</v>
      </c>
      <c r="D9" s="624"/>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0"/>
  <sheetViews>
    <sheetView showGridLines="0" showZeros="0" zoomScaleNormal="100" topLeftCell="A1" workbookViewId="0">
      <selection activeCell="D21" activeCellId="0" sqref="D21"/>
    </sheetView>
  </sheetViews>
  <sheetFormatPr defaultRowHeight="11.25" defaultColWidth="6.714285714285714" x14ac:dyDescent="0.15"/>
  <cols>
    <col min="1" max="1" width="35.57142857142857" customWidth="1" style="592"/>
    <col min="2" max="4" width="15.571428571428571" customWidth="1" style="592"/>
    <col min="5" max="6" width="9.0" customWidth="1" style="592"/>
    <col min="7" max="7" width="6.0" customWidth="1" style="592"/>
    <col min="8" max="8" width="11.142857142857142" customWidth="1" style="592"/>
    <col min="9" max="10" width="6.0" customWidth="1" style="592"/>
    <col min="11" max="11" width="9.0" customWidth="1" style="592"/>
    <col min="12" max="12" width="6.285714285714286" customWidth="1" style="592"/>
    <col min="13" max="49" width="9.0" customWidth="1" style="592"/>
    <col min="50" max="16384" width="6.714285714285714" style="592"/>
  </cols>
  <sheetData>
    <row r="1" spans="1:1" ht="19.5" customHeight="1" x14ac:dyDescent="0.15">
      <c r="A1" s="488" t="s">
        <v>436</v>
      </c>
    </row>
    <row r="2" spans="1:49" ht="26.25" customHeight="1" x14ac:dyDescent="0.15">
      <c r="A2" s="610" t="s">
        <v>437</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row>
    <row r="3" spans="1:49" ht="19.5" customHeight="1" x14ac:dyDescent="0.15">
      <c r="A3" s="608"/>
      <c r="B3" s="607"/>
      <c r="C3" s="608" t="s">
        <v>72</v>
      </c>
      <c r="D3" s="648" t="s">
        <v>73</v>
      </c>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row>
    <row r="4" spans="1:49" s="488" customFormat="1" ht="50.1" customHeight="1" x14ac:dyDescent="0.15">
      <c r="A4" s="605" t="s">
        <v>74</v>
      </c>
      <c r="B4" s="637" t="s">
        <v>76</v>
      </c>
      <c r="C4" s="637" t="s">
        <v>306</v>
      </c>
      <c r="D4" s="636" t="s">
        <v>307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607"/>
    </row>
    <row r="5" spans="1:49" s="27" customFormat="1" ht="24.95" customHeight="1" x14ac:dyDescent="0.15">
      <c r="A5" s="647" t="s">
        <v>78</v>
      </c>
      <c r="B5" s="179">
        <f>B6+B7</f>
        <v>3431</v>
      </c>
      <c r="C5" s="646">
        <v>2100.0</v>
      </c>
      <c r="D5" s="645">
        <f>C5/B5*100</f>
        <v>61.2066452929175</v>
      </c>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0"/>
    </row>
    <row r="6" spans="1:49" s="27" customFormat="1" ht="24.95" customHeight="1" x14ac:dyDescent="0.15">
      <c r="A6" s="631" t="s">
        <v>252</v>
      </c>
      <c r="B6" s="183">
        <v>2858.0</v>
      </c>
      <c r="C6" s="183">
        <v>2100.0</v>
      </c>
      <c r="D6" s="644">
        <f>C6/B6*100</f>
        <v>73.4779566130161</v>
      </c>
      <c r="E6" s="132"/>
      <c r="F6" s="132"/>
      <c r="G6" s="132"/>
      <c r="H6" s="643"/>
      <c r="I6" s="132"/>
      <c r="J6" s="132"/>
      <c r="K6" s="132"/>
      <c r="L6" s="615"/>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row>
    <row r="7" spans="1:4" s="126" customFormat="1" ht="24.95" customHeight="1" x14ac:dyDescent="0.15">
      <c r="A7" s="631" t="s">
        <v>253</v>
      </c>
      <c r="B7" s="183">
        <v>573.0</v>
      </c>
      <c r="C7" s="642"/>
      <c r="D7" s="641"/>
    </row>
    <row r="8" spans="1:4" s="126" customFormat="1" ht="24.95" customHeight="1" x14ac:dyDescent="0.15">
      <c r="A8" s="631" t="s">
        <v>254</v>
      </c>
      <c r="B8" s="642"/>
      <c r="C8" s="642"/>
      <c r="D8" s="641"/>
    </row>
    <row r="9" spans="1:4" s="126" customFormat="1" ht="24.95" customHeight="1" x14ac:dyDescent="0.15">
      <c r="A9" s="627" t="s">
        <v>255</v>
      </c>
      <c r="B9" s="640"/>
      <c r="C9" s="640"/>
      <c r="D9" s="639"/>
    </row>
    <row r="10" spans="1:4" s="126" customFormat="1" ht="37.5" customHeight="1" x14ac:dyDescent="0.15">
      <c r="A10" s="638"/>
      <c r="B10" s="638"/>
      <c r="C10" s="638"/>
      <c r="D10" s="638"/>
    </row>
  </sheetData>
  <sheetProtection formatCells="0" formatColumns="0" formatRows="0"/>
  <mergeCells count="2">
    <mergeCell ref="A2:D2"/>
    <mergeCell ref="A10:D10"/>
  </mergeCells>
  <phoneticPr fontId="0" type="noConversion"/>
  <printOptions horizontalCentered="1"/>
  <pageMargins left="0.707550452450129" right="0.707550452450129" top="0.5499312258142186" bottom="0.3541223880812878" header="0.3138496650485542" footer="0.3138496650485542"/>
  <pageSetup paperSize="9"/>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
  <sheetViews>
    <sheetView showGridLines="0" showZeros="0" zoomScaleNormal="100" topLeftCell="A1" workbookViewId="0">
      <selection activeCell="C17" activeCellId="0" sqref="C17"/>
    </sheetView>
  </sheetViews>
  <sheetFormatPr defaultRowHeight="11.25" defaultColWidth="6.714285714285714" x14ac:dyDescent="0.15"/>
  <cols>
    <col min="1" max="1" width="35.57142857142857" customWidth="1" style="592"/>
    <col min="2" max="4" width="15.571428571428571" customWidth="1" style="592"/>
    <col min="5" max="45" width="9.0" customWidth="1" style="592"/>
    <col min="46" max="16384" width="6.714285714285714" style="592"/>
  </cols>
  <sheetData>
    <row r="1" spans="1:1" ht="19.5" customHeight="1" x14ac:dyDescent="0.15">
      <c r="A1" s="488" t="s">
        <v>440</v>
      </c>
    </row>
    <row r="2" spans="1:45" ht="30.75" customHeight="1" x14ac:dyDescent="0.15">
      <c r="A2" s="610" t="s">
        <v>441</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row>
    <row r="3" spans="1:45" s="488" customFormat="1" ht="19.5" customHeight="1" x14ac:dyDescent="0.15">
      <c r="A3" s="608"/>
      <c r="B3" s="607"/>
      <c r="C3" s="607"/>
      <c r="D3" s="606"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row>
    <row r="4" spans="1:45" s="488" customFormat="1" ht="50.1" customHeight="1" x14ac:dyDescent="0.15">
      <c r="A4" s="605" t="s">
        <v>74</v>
      </c>
      <c r="B4" s="637" t="s">
        <v>310</v>
      </c>
      <c r="C4" s="637" t="s">
        <v>306</v>
      </c>
      <c r="D4" s="636" t="s">
        <v>311</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row>
    <row r="5" spans="1:4" s="488" customFormat="1" ht="24.95" customHeight="1" x14ac:dyDescent="0.15">
      <c r="A5" s="635" t="s">
        <v>103</v>
      </c>
      <c r="B5" s="634">
        <v>3667.0</v>
      </c>
      <c r="C5" s="634">
        <v>3342.0</v>
      </c>
      <c r="D5" s="633">
        <f>C5/B5*100</f>
        <v>91.1371693482411</v>
      </c>
    </row>
    <row r="6" spans="1:45" s="488" customFormat="1" ht="24.95" customHeight="1" x14ac:dyDescent="0.15">
      <c r="A6" s="631" t="s">
        <v>258</v>
      </c>
      <c r="B6" s="632">
        <v>2667.0</v>
      </c>
      <c r="C6" s="629"/>
      <c r="D6" s="628"/>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c r="AR6" s="490"/>
      <c r="AS6" s="490"/>
    </row>
    <row r="7" spans="1:45" s="488" customFormat="1" ht="24.95" customHeight="1" x14ac:dyDescent="0.15">
      <c r="A7" s="631" t="s">
        <v>259</v>
      </c>
      <c r="B7" s="632">
        <v>1000.0</v>
      </c>
      <c r="C7" s="629"/>
      <c r="D7" s="628"/>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0"/>
      <c r="AR7" s="490"/>
      <c r="AS7" s="490"/>
    </row>
    <row r="8" spans="1:45" s="488" customFormat="1" ht="24.95" customHeight="1" x14ac:dyDescent="0.15">
      <c r="A8" s="631" t="s">
        <v>260</v>
      </c>
      <c r="B8" s="630"/>
      <c r="C8" s="629"/>
      <c r="D8" s="628"/>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c r="AR8" s="490"/>
      <c r="AS8" s="490"/>
    </row>
    <row r="9" spans="1:45" s="488" customFormat="1" ht="24.95" customHeight="1" x14ac:dyDescent="0.15">
      <c r="A9" s="627" t="s">
        <v>261</v>
      </c>
      <c r="B9" s="626"/>
      <c r="C9" s="625">
        <v>3342.0</v>
      </c>
      <c r="D9" s="624"/>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row>
  </sheetData>
  <sheetProtection formatCells="0" formatColumns="0" formatRows="0"/>
  <mergeCells count="1">
    <mergeCell ref="A2:D2"/>
  </mergeCells>
  <phoneticPr fontId="0" type="noConversion"/>
  <printOptions horizontalCentered="1"/>
  <pageMargins left="0.707550452450129" right="0.707550452450129" top="0.747823152016467" bottom="0.5499312258142186" header="0.3138496650485542" footer="0.3138496650485542"/>
  <pageSetup paperSize="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6"/>
  <sheetViews>
    <sheetView showGridLines="0" showZeros="0" zoomScaleNormal="100" topLeftCell="A7" workbookViewId="0">
      <selection activeCell="I20" activeCellId="0" sqref="I20"/>
    </sheetView>
  </sheetViews>
  <sheetFormatPr defaultRowHeight="11.25" defaultColWidth="6.714285714285714" x14ac:dyDescent="0.15"/>
  <cols>
    <col min="1" max="1" width="35.57142857142857" customWidth="1" style="592"/>
    <col min="2" max="4" width="15.571428571428571" customWidth="1" style="592"/>
    <col min="5" max="6" width="9.0" customWidth="1" style="592"/>
    <col min="7" max="10" width="6.0" customWidth="1" style="592"/>
    <col min="11" max="11" width="9.0" customWidth="1" style="592"/>
    <col min="12" max="12" width="6.285714285714286" customWidth="1" style="592"/>
    <col min="13" max="49" width="9.0" customWidth="1" style="592"/>
    <col min="50" max="16384" width="6.714285714285714" style="592"/>
  </cols>
  <sheetData>
    <row r="1" spans="1:1" ht="19.5" customHeight="1" x14ac:dyDescent="0.15">
      <c r="A1" s="488" t="s">
        <v>128</v>
      </c>
    </row>
    <row r="2" spans="1:49" ht="26.25" customHeight="1" x14ac:dyDescent="0.15">
      <c r="A2" s="610" t="s">
        <v>129</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row>
    <row r="3" spans="1:49" ht="19.5" customHeight="1" x14ac:dyDescent="0.15">
      <c r="A3" s="608"/>
      <c r="B3" s="607"/>
      <c r="C3" s="608" t="s">
        <v>72</v>
      </c>
      <c r="D3" s="648" t="s">
        <v>73</v>
      </c>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row>
    <row r="4" spans="1:49" s="488" customFormat="1" ht="50.1" customHeight="1" x14ac:dyDescent="0.15">
      <c r="A4" s="605" t="s">
        <v>74</v>
      </c>
      <c r="B4" s="637" t="s">
        <v>75</v>
      </c>
      <c r="C4" s="637" t="s">
        <v>76</v>
      </c>
      <c r="D4" s="636" t="s">
        <v>77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607"/>
    </row>
    <row r="5" spans="1:49" s="27" customFormat="1" ht="24.95" customHeight="1" x14ac:dyDescent="0.15">
      <c r="A5" s="647" t="s">
        <v>78</v>
      </c>
      <c r="B5" s="756">
        <v>672409.0</v>
      </c>
      <c r="C5" s="756">
        <v>702346.0</v>
      </c>
      <c r="D5" s="755">
        <f>C5/B5*100</f>
        <v>104.452200966971</v>
      </c>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0"/>
    </row>
    <row r="6" spans="1:49" s="27" customFormat="1" ht="24.95" customHeight="1" x14ac:dyDescent="0.15">
      <c r="A6" s="716" t="s">
        <v>79</v>
      </c>
      <c r="B6" s="752">
        <v>549774.0</v>
      </c>
      <c r="C6" s="752">
        <v>595734.0</v>
      </c>
      <c r="D6" s="751">
        <f>C6/B6*100</f>
        <v>108.35979875367</v>
      </c>
      <c r="E6" s="132"/>
      <c r="F6" s="132"/>
      <c r="G6" s="132"/>
      <c r="H6" s="132"/>
      <c r="I6" s="132"/>
      <c r="J6" s="132"/>
      <c r="K6" s="132"/>
      <c r="L6" s="615"/>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row>
    <row r="7" spans="1:6" s="126" customFormat="1" ht="24.95" customHeight="1" x14ac:dyDescent="0.15">
      <c r="A7" s="754" t="s">
        <v>80</v>
      </c>
      <c r="B7" s="752">
        <v>164900.0</v>
      </c>
      <c r="C7" s="752">
        <v>201740.0</v>
      </c>
      <c r="D7" s="751">
        <f>C7/B7*100</f>
        <v>122.340812613705</v>
      </c>
      <c r="E7" s="126"/>
      <c r="F7" s="126"/>
    </row>
    <row r="8" spans="1:6" s="126" customFormat="1" ht="24.95" customHeight="1" x14ac:dyDescent="0.15">
      <c r="A8" s="754" t="s">
        <v>81</v>
      </c>
      <c r="B8" s="752">
        <v>92486.0</v>
      </c>
      <c r="C8" s="752">
        <v>108445.0</v>
      </c>
      <c r="D8" s="751">
        <f>C8/B8*100</f>
        <v>117.255584629025</v>
      </c>
      <c r="E8" s="126"/>
      <c r="F8" s="126"/>
    </row>
    <row r="9" spans="1:6" s="126" customFormat="1" ht="24.95" customHeight="1" x14ac:dyDescent="0.15">
      <c r="A9" s="754" t="s">
        <v>82</v>
      </c>
      <c r="B9" s="752">
        <v>26992.0</v>
      </c>
      <c r="C9" s="752">
        <v>31278.0</v>
      </c>
      <c r="D9" s="751">
        <f>C9/B9*100</f>
        <v>115.878778897451</v>
      </c>
      <c r="E9" s="126"/>
      <c r="F9" s="126"/>
    </row>
    <row r="10" spans="1:6" s="126" customFormat="1" ht="24.95" customHeight="1" x14ac:dyDescent="0.15">
      <c r="A10" s="754" t="s">
        <v>83</v>
      </c>
      <c r="B10" s="752">
        <v>13.0</v>
      </c>
      <c r="C10" s="752">
        <v>26.0</v>
      </c>
      <c r="D10" s="751">
        <f>C10/B10*100</f>
        <v>200</v>
      </c>
      <c r="E10" s="126"/>
      <c r="F10" s="126"/>
    </row>
    <row r="11" spans="1:6" s="126" customFormat="1" ht="24.95" customHeight="1" x14ac:dyDescent="0.15">
      <c r="A11" s="754" t="s">
        <v>84</v>
      </c>
      <c r="B11" s="752">
        <v>30235.0</v>
      </c>
      <c r="C11" s="752">
        <v>37122.0</v>
      </c>
      <c r="D11" s="751">
        <f>C11/B11*100</f>
        <v>122.778237142385</v>
      </c>
      <c r="E11" s="126"/>
      <c r="F11" s="126"/>
    </row>
    <row r="12" spans="1:6" s="126" customFormat="1" ht="24.95" customHeight="1" x14ac:dyDescent="0.15">
      <c r="A12" s="754" t="s">
        <v>85</v>
      </c>
      <c r="B12" s="752">
        <v>24734.0</v>
      </c>
      <c r="C12" s="752">
        <v>31143.0</v>
      </c>
      <c r="D12" s="751">
        <f>C12/B12*100</f>
        <v>125.911700493248</v>
      </c>
      <c r="E12" s="126"/>
      <c r="F12" s="126"/>
    </row>
    <row r="13" spans="1:6" s="126" customFormat="1" ht="24.95" customHeight="1" x14ac:dyDescent="0.15">
      <c r="A13" s="754" t="s">
        <v>86</v>
      </c>
      <c r="B13" s="752">
        <v>28098.0</v>
      </c>
      <c r="C13" s="752">
        <v>37391.0</v>
      </c>
      <c r="D13" s="751">
        <f>C13/B13*100</f>
        <v>133.073528365008</v>
      </c>
      <c r="E13" s="126"/>
      <c r="F13" s="126"/>
    </row>
    <row r="14" spans="1:6" s="126" customFormat="1" ht="24.95" customHeight="1" x14ac:dyDescent="0.15">
      <c r="A14" s="754" t="s">
        <v>87</v>
      </c>
      <c r="B14" s="752">
        <v>16010.0</v>
      </c>
      <c r="C14" s="752">
        <v>16809.0</v>
      </c>
      <c r="D14" s="751">
        <f>C14/B14*100</f>
        <v>104.990630855715</v>
      </c>
      <c r="E14" s="126"/>
      <c r="F14" s="126"/>
    </row>
    <row r="15" spans="1:6" s="126" customFormat="1" ht="24.95" customHeight="1" x14ac:dyDescent="0.15">
      <c r="A15" s="754" t="s">
        <v>88</v>
      </c>
      <c r="B15" s="752">
        <v>69802.0</v>
      </c>
      <c r="C15" s="752">
        <v>36503.0</v>
      </c>
      <c r="D15" s="751">
        <f>C15/B15*100</f>
        <v>52.2950631787055</v>
      </c>
      <c r="E15" s="126"/>
      <c r="F15" s="126"/>
    </row>
    <row r="16" spans="1:6" s="126" customFormat="1" ht="24.95" customHeight="1" x14ac:dyDescent="0.15">
      <c r="A16" s="754" t="s">
        <v>89</v>
      </c>
      <c r="B16" s="752">
        <v>55.0</v>
      </c>
      <c r="C16" s="752">
        <v>271.0</v>
      </c>
      <c r="D16" s="751">
        <f>C16/B16*100</f>
        <v>492.727272727273</v>
      </c>
      <c r="E16" s="126"/>
      <c r="F16" s="126"/>
    </row>
    <row r="17" spans="1:6" s="126" customFormat="1" ht="24.95" customHeight="1" x14ac:dyDescent="0.15">
      <c r="A17" s="754" t="s">
        <v>90</v>
      </c>
      <c r="B17" s="752">
        <v>96068.0</v>
      </c>
      <c r="C17" s="752">
        <v>94875.0</v>
      </c>
      <c r="D17" s="751">
        <f>C17/B17*100</f>
        <v>98.7581712953325</v>
      </c>
      <c r="E17" s="126"/>
      <c r="F17" s="126"/>
    </row>
    <row r="18" spans="1:6" s="126" customFormat="1" ht="24.95" customHeight="1" x14ac:dyDescent="0.15">
      <c r="A18" s="754" t="s">
        <v>91</v>
      </c>
      <c r="B18" s="752">
        <v>11.0</v>
      </c>
      <c r="C18" s="752">
        <v>21.0</v>
      </c>
      <c r="D18" s="751">
        <f>C18/B18*100</f>
        <v>190.909090909091</v>
      </c>
      <c r="E18" s="126"/>
      <c r="F18" s="126"/>
    </row>
    <row r="19" spans="1:6" s="126" customFormat="1" ht="24.95" customHeight="1" x14ac:dyDescent="0.15">
      <c r="A19" s="754" t="s">
        <v>92</v>
      </c>
      <c r="B19" s="752">
        <v>370.0</v>
      </c>
      <c r="C19" s="752">
        <v>110.0</v>
      </c>
      <c r="D19" s="751">
        <f>C19/B19*100</f>
        <v>29.7297297297297</v>
      </c>
      <c r="E19" s="126"/>
      <c r="F19" s="126"/>
    </row>
    <row r="20" spans="1:6" s="126" customFormat="1" ht="24.95" customHeight="1" x14ac:dyDescent="0.15">
      <c r="A20" s="753" t="s">
        <v>93</v>
      </c>
      <c r="B20" s="714">
        <v>122635.0</v>
      </c>
      <c r="C20" s="752">
        <v>106612.0</v>
      </c>
      <c r="D20" s="751">
        <f>C20/B20*100</f>
        <v>86.9343988257838</v>
      </c>
      <c r="E20" s="126"/>
      <c r="F20" s="126"/>
    </row>
    <row r="21" spans="1:6" s="126" customFormat="1" ht="24.95" customHeight="1" x14ac:dyDescent="0.15">
      <c r="A21" s="631" t="s">
        <v>94</v>
      </c>
      <c r="B21" s="714">
        <v>30995.0</v>
      </c>
      <c r="C21" s="752">
        <v>37507.0</v>
      </c>
      <c r="D21" s="751">
        <f>C21/B21*100</f>
        <v>121.009840296822</v>
      </c>
      <c r="E21" s="126"/>
      <c r="F21" s="126"/>
    </row>
    <row r="22" spans="1:6" s="126" customFormat="1" ht="24.95" customHeight="1" x14ac:dyDescent="0.15">
      <c r="A22" s="631" t="s">
        <v>95</v>
      </c>
      <c r="B22" s="714">
        <v>1405.0</v>
      </c>
      <c r="C22" s="752">
        <v>1627.0</v>
      </c>
      <c r="D22" s="751">
        <f>C22/B22*100</f>
        <v>115.800711743772</v>
      </c>
      <c r="E22" s="126"/>
      <c r="F22" s="126"/>
    </row>
    <row r="23" spans="1:6" s="126" customFormat="1" ht="24.95" customHeight="1" x14ac:dyDescent="0.15">
      <c r="A23" s="631" t="s">
        <v>96</v>
      </c>
      <c r="B23" s="714">
        <v>16655.0</v>
      </c>
      <c r="C23" s="752">
        <v>15311.0</v>
      </c>
      <c r="D23" s="751">
        <f>C23/B23*100</f>
        <v>91.9303512458721</v>
      </c>
      <c r="E23" s="126"/>
      <c r="F23" s="126"/>
    </row>
    <row r="24" spans="1:6" s="126" customFormat="1" ht="24.95" customHeight="1" x14ac:dyDescent="0.15">
      <c r="A24" s="631" t="s">
        <v>97</v>
      </c>
      <c r="B24" s="714">
        <v>70304.0</v>
      </c>
      <c r="C24" s="752">
        <v>52117.0</v>
      </c>
      <c r="D24" s="751">
        <f>C24/B24*100</f>
        <v>74.1309171597633</v>
      </c>
      <c r="E24" s="126"/>
      <c r="F24" s="126"/>
    </row>
    <row r="25" spans="1:6" s="126" customFormat="1" ht="24.95" customHeight="1" x14ac:dyDescent="0.15">
      <c r="A25" s="631" t="s">
        <v>98</v>
      </c>
      <c r="B25" s="714"/>
      <c r="C25" s="752"/>
      <c r="D25" s="751"/>
      <c r="E25" s="126"/>
      <c r="F25" s="126"/>
    </row>
    <row r="26" spans="1:6" s="126" customFormat="1" ht="24.95" customHeight="1" x14ac:dyDescent="0.15">
      <c r="A26" s="627" t="s">
        <v>99</v>
      </c>
      <c r="B26" s="712">
        <v>3276.0</v>
      </c>
      <c r="C26" s="750">
        <v>50.0</v>
      </c>
      <c r="D26" s="749">
        <f>C26/B26*100</f>
        <v>1.52625152625153</v>
      </c>
      <c r="E26" s="126"/>
      <c r="F26" s="126"/>
    </row>
  </sheetData>
  <sheetProtection formatCells="0" formatColumns="0" formatRows="0"/>
  <mergeCells count="1">
    <mergeCell ref="A2:D2"/>
  </mergeCells>
  <phoneticPr fontId="0" type="noConversion"/>
  <printOptions horizontalCentered="1"/>
  <pageMargins left="0.707550452450129" right="0.707550452450129" top="0.5499312258142186" bottom="0.3541223880812878" header="0.3138496650485542" footer="0.3138496650485542"/>
  <pageSetup paperSize="9" fitToHeight="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8"/>
  <sheetViews>
    <sheetView showGridLines="0" showZeros="0" zoomScaleNormal="100" topLeftCell="A19" workbookViewId="0">
      <selection activeCell="D35" activeCellId="0" sqref="D35"/>
    </sheetView>
  </sheetViews>
  <sheetFormatPr defaultRowHeight="11.25" defaultColWidth="6.714285714285714" x14ac:dyDescent="0.15"/>
  <cols>
    <col min="1" max="1" width="38.142857142857146" customWidth="1" style="126"/>
    <col min="2" max="4" width="15.571428571428571" customWidth="1" style="126"/>
    <col min="5" max="11" width="9.0" customWidth="1" style="126"/>
    <col min="12" max="12" width="6.285714285714286" customWidth="1" style="126"/>
    <col min="13" max="49" width="9.0" customWidth="1" style="126"/>
    <col min="50" max="16384" width="6.714285714285714" style="126"/>
  </cols>
  <sheetData>
    <row r="1" spans="1:1" ht="19.5" customHeight="1" x14ac:dyDescent="0.15">
      <c r="A1" s="488" t="s">
        <v>444</v>
      </c>
    </row>
    <row r="2" spans="1:49" ht="34.5" customHeight="1" x14ac:dyDescent="0.15">
      <c r="A2" s="401" t="s">
        <v>445</v>
      </c>
      <c r="B2" s="401"/>
      <c r="C2" s="401"/>
      <c r="D2" s="401"/>
      <c r="E2" s="128"/>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c r="AW2" s="622"/>
    </row>
    <row r="3" spans="1:49" ht="19.5" customHeight="1" x14ac:dyDescent="0.15">
      <c r="A3" s="620"/>
      <c r="B3" s="621"/>
      <c r="C3" s="620" t="s">
        <v>72</v>
      </c>
      <c r="D3" s="190" t="s">
        <v>73</v>
      </c>
      <c r="E3" s="191"/>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c r="AV3" s="619"/>
      <c r="AW3" s="619"/>
    </row>
    <row r="4" spans="1:49" s="27" customFormat="1" ht="50.1" customHeight="1" x14ac:dyDescent="0.15">
      <c r="A4" s="133" t="s">
        <v>74</v>
      </c>
      <c r="B4" s="176" t="s">
        <v>76</v>
      </c>
      <c r="C4" s="176" t="s">
        <v>306</v>
      </c>
      <c r="D4" s="177" t="s">
        <v>446</v>
      </c>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0"/>
    </row>
    <row r="5" spans="1:49" s="27" customFormat="1" ht="20.1" customHeight="1" x14ac:dyDescent="0.15">
      <c r="A5" s="600" t="s">
        <v>275</v>
      </c>
      <c r="B5" s="140"/>
      <c r="C5" s="140"/>
      <c r="D5" s="618"/>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0"/>
    </row>
    <row r="6" spans="1:49" s="27" customFormat="1" ht="20.1" customHeight="1" x14ac:dyDescent="0.15">
      <c r="A6" s="612" t="s">
        <v>276</v>
      </c>
      <c r="B6" s="137"/>
      <c r="C6" s="137"/>
      <c r="D6" s="616"/>
      <c r="E6" s="132"/>
      <c r="F6" s="132"/>
      <c r="G6" s="132"/>
      <c r="H6" s="132"/>
      <c r="I6" s="132"/>
      <c r="J6" s="132"/>
      <c r="K6" s="132"/>
      <c r="L6" s="615"/>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row>
    <row r="7" spans="1:49" s="27" customFormat="1" ht="20.1" customHeight="1" x14ac:dyDescent="0.15">
      <c r="A7" s="612" t="s">
        <v>277</v>
      </c>
      <c r="B7" s="137"/>
      <c r="C7" s="137"/>
      <c r="D7" s="616"/>
      <c r="E7" s="132"/>
      <c r="F7" s="132"/>
      <c r="G7" s="132"/>
      <c r="H7" s="132"/>
      <c r="I7" s="132"/>
      <c r="J7" s="132"/>
      <c r="K7" s="132"/>
      <c r="L7" s="615"/>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row>
    <row r="8" spans="1:49" s="27" customFormat="1" ht="20.1" customHeight="1" x14ac:dyDescent="0.15">
      <c r="A8" s="612" t="s">
        <v>278</v>
      </c>
      <c r="B8" s="137"/>
      <c r="C8" s="137"/>
      <c r="D8" s="616"/>
      <c r="E8" s="132"/>
      <c r="F8" s="132"/>
      <c r="G8" s="132"/>
      <c r="H8" s="132"/>
      <c r="I8" s="132"/>
      <c r="J8" s="132"/>
      <c r="K8" s="132"/>
      <c r="L8" s="615"/>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row>
    <row r="9" spans="1:49" s="27" customFormat="1" ht="20.1" customHeight="1" x14ac:dyDescent="0.15">
      <c r="A9" s="617" t="s">
        <v>279</v>
      </c>
      <c r="B9" s="137"/>
      <c r="C9" s="137"/>
      <c r="D9" s="616"/>
      <c r="E9" s="132"/>
      <c r="F9" s="132"/>
      <c r="G9" s="132"/>
      <c r="H9" s="132"/>
      <c r="I9" s="132"/>
      <c r="J9" s="132"/>
      <c r="K9" s="132"/>
      <c r="L9" s="615"/>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row>
    <row r="10" spans="1:4" s="27" customFormat="1" ht="20.1" customHeight="1" x14ac:dyDescent="0.15">
      <c r="A10" s="612" t="s">
        <v>276</v>
      </c>
      <c r="B10" s="614"/>
      <c r="C10" s="614"/>
      <c r="D10" s="613"/>
    </row>
    <row r="11" spans="1:4" ht="20.1" customHeight="1" x14ac:dyDescent="0.15">
      <c r="A11" s="612" t="s">
        <v>277</v>
      </c>
      <c r="B11" s="141"/>
      <c r="C11" s="141"/>
      <c r="D11" s="142"/>
    </row>
    <row r="12" spans="1:4" ht="20.1" customHeight="1" x14ac:dyDescent="0.15">
      <c r="A12" s="612" t="s">
        <v>278</v>
      </c>
      <c r="B12" s="141"/>
      <c r="C12" s="141"/>
      <c r="D12" s="142"/>
    </row>
    <row r="13" spans="1:4" ht="20.1" customHeight="1" x14ac:dyDescent="0.15">
      <c r="A13" s="600" t="s">
        <v>280</v>
      </c>
      <c r="B13" s="141"/>
      <c r="C13" s="141"/>
      <c r="D13" s="142"/>
    </row>
    <row r="14" spans="1:4" ht="20.1" customHeight="1" x14ac:dyDescent="0.15">
      <c r="A14" s="612" t="s">
        <v>276</v>
      </c>
      <c r="B14" s="141"/>
      <c r="C14" s="141"/>
      <c r="D14" s="142"/>
    </row>
    <row r="15" spans="1:4" ht="20.1" customHeight="1" x14ac:dyDescent="0.15">
      <c r="A15" s="612" t="s">
        <v>277</v>
      </c>
      <c r="B15" s="141"/>
      <c r="C15" s="141"/>
      <c r="D15" s="142"/>
    </row>
    <row r="16" spans="1:4" ht="20.1" customHeight="1" x14ac:dyDescent="0.15">
      <c r="A16" s="612" t="s">
        <v>278</v>
      </c>
      <c r="B16" s="141"/>
      <c r="C16" s="141"/>
      <c r="D16" s="142"/>
    </row>
    <row r="17" spans="1:4" ht="20.1" customHeight="1" x14ac:dyDescent="0.15">
      <c r="A17" s="600" t="s">
        <v>281</v>
      </c>
      <c r="B17" s="141"/>
      <c r="C17" s="141"/>
      <c r="D17" s="142"/>
    </row>
    <row r="18" spans="1:4" ht="20.1" customHeight="1" x14ac:dyDescent="0.15">
      <c r="A18" s="612" t="s">
        <v>276</v>
      </c>
      <c r="B18" s="141"/>
      <c r="C18" s="141"/>
      <c r="D18" s="142"/>
    </row>
    <row r="19" spans="1:4" ht="20.1" customHeight="1" x14ac:dyDescent="0.15">
      <c r="A19" s="612" t="s">
        <v>277</v>
      </c>
      <c r="B19" s="141"/>
      <c r="C19" s="141"/>
      <c r="D19" s="142"/>
    </row>
    <row r="20" spans="1:4" ht="20.1" customHeight="1" x14ac:dyDescent="0.15">
      <c r="A20" s="612" t="s">
        <v>278</v>
      </c>
      <c r="B20" s="141"/>
      <c r="C20" s="141"/>
      <c r="D20" s="142"/>
    </row>
    <row r="21" spans="1:4" ht="20.1" customHeight="1" x14ac:dyDescent="0.15">
      <c r="A21" s="600" t="s">
        <v>282</v>
      </c>
      <c r="B21" s="141"/>
      <c r="C21" s="141"/>
      <c r="D21" s="142"/>
    </row>
    <row r="22" spans="1:4" ht="20.1" customHeight="1" x14ac:dyDescent="0.15">
      <c r="A22" s="612" t="s">
        <v>276</v>
      </c>
      <c r="B22" s="141"/>
      <c r="C22" s="141"/>
      <c r="D22" s="142"/>
    </row>
    <row r="23" spans="1:4" ht="20.1" customHeight="1" x14ac:dyDescent="0.15">
      <c r="A23" s="612" t="s">
        <v>277</v>
      </c>
      <c r="B23" s="141"/>
      <c r="C23" s="141"/>
      <c r="D23" s="142"/>
    </row>
    <row r="24" spans="1:4" ht="20.1" customHeight="1" x14ac:dyDescent="0.15">
      <c r="A24" s="612" t="s">
        <v>278</v>
      </c>
      <c r="B24" s="141"/>
      <c r="C24" s="141"/>
      <c r="D24" s="142"/>
    </row>
    <row r="25" spans="1:4" ht="20.1" customHeight="1" x14ac:dyDescent="0.15">
      <c r="A25" s="600" t="s">
        <v>283</v>
      </c>
      <c r="B25" s="141"/>
      <c r="C25" s="141"/>
      <c r="D25" s="142"/>
    </row>
    <row r="26" spans="1:4" ht="20.1" customHeight="1" x14ac:dyDescent="0.15">
      <c r="A26" s="612" t="s">
        <v>276</v>
      </c>
      <c r="B26" s="141"/>
      <c r="C26" s="141"/>
      <c r="D26" s="142"/>
    </row>
    <row r="27" spans="1:4" ht="20.1" customHeight="1" x14ac:dyDescent="0.15">
      <c r="A27" s="612" t="s">
        <v>277</v>
      </c>
      <c r="B27" s="141"/>
      <c r="C27" s="141"/>
      <c r="D27" s="142"/>
    </row>
    <row r="28" spans="1:4" ht="20.1" customHeight="1" x14ac:dyDescent="0.15">
      <c r="A28" s="612" t="s">
        <v>278</v>
      </c>
      <c r="B28" s="141"/>
      <c r="C28" s="141"/>
      <c r="D28" s="142"/>
    </row>
    <row r="29" spans="1:4" ht="20.1" customHeight="1" x14ac:dyDescent="0.15">
      <c r="A29" s="600" t="s">
        <v>284</v>
      </c>
      <c r="B29" s="141"/>
      <c r="C29" s="141"/>
      <c r="D29" s="142"/>
    </row>
    <row r="30" spans="1:4" ht="20.1" customHeight="1" x14ac:dyDescent="0.15">
      <c r="A30" s="612" t="s">
        <v>276</v>
      </c>
      <c r="B30" s="141"/>
      <c r="C30" s="141"/>
      <c r="D30" s="142"/>
    </row>
    <row r="31" spans="1:4" ht="20.1" customHeight="1" x14ac:dyDescent="0.15">
      <c r="A31" s="612" t="s">
        <v>277</v>
      </c>
      <c r="B31" s="141"/>
      <c r="C31" s="141"/>
      <c r="D31" s="142"/>
    </row>
    <row r="32" spans="1:4" ht="20.1" customHeight="1" x14ac:dyDescent="0.15">
      <c r="A32" s="612" t="s">
        <v>278</v>
      </c>
      <c r="B32" s="141"/>
      <c r="C32" s="141"/>
      <c r="D32" s="142"/>
    </row>
    <row r="33" spans="1:4" ht="20.1" customHeight="1" x14ac:dyDescent="0.15">
      <c r="A33" s="599"/>
      <c r="B33" s="141"/>
      <c r="C33" s="141"/>
      <c r="D33" s="142"/>
    </row>
    <row r="34" spans="1:4" ht="20.1" customHeight="1" x14ac:dyDescent="0.15">
      <c r="A34" s="598" t="s">
        <v>285</v>
      </c>
      <c r="B34" s="141"/>
      <c r="C34" s="141"/>
      <c r="D34" s="142"/>
    </row>
    <row r="35" spans="1:4" ht="20.1" customHeight="1" x14ac:dyDescent="0.15">
      <c r="A35" s="612" t="s">
        <v>276</v>
      </c>
      <c r="B35" s="141"/>
      <c r="C35" s="141"/>
      <c r="D35" s="142"/>
    </row>
    <row r="36" spans="1:4" ht="20.1" customHeight="1" x14ac:dyDescent="0.15">
      <c r="A36" s="612" t="s">
        <v>277</v>
      </c>
      <c r="B36" s="141"/>
      <c r="C36" s="141"/>
      <c r="D36" s="142"/>
    </row>
    <row r="37" spans="1:4" ht="20.1" customHeight="1" x14ac:dyDescent="0.15">
      <c r="A37" s="611" t="s">
        <v>278</v>
      </c>
      <c r="B37" s="145"/>
      <c r="C37" s="145"/>
      <c r="D37" s="146"/>
    </row>
    <row r="38" spans="1:1" ht="22.5" customHeight="1" x14ac:dyDescent="0.15">
      <c r="A38" s="27" t="s">
        <v>286</v>
      </c>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1"/>
  <sheetViews>
    <sheetView showGridLines="0" showZeros="0" zoomScaleNormal="100" topLeftCell="A13" workbookViewId="0">
      <selection activeCell="D26" activeCellId="0" sqref="D26"/>
    </sheetView>
  </sheetViews>
  <sheetFormatPr defaultRowHeight="11.25" defaultColWidth="6.714285714285714" x14ac:dyDescent="0.15"/>
  <cols>
    <col min="1" max="1" width="36.285714285714285" customWidth="1" style="592"/>
    <col min="2" max="4" width="14.571428571428571" customWidth="1" style="592"/>
    <col min="5" max="45" width="9.0" customWidth="1" style="592"/>
    <col min="46" max="16384" width="6.714285714285714" style="592"/>
  </cols>
  <sheetData>
    <row r="1" spans="1:1" ht="19.5" customHeight="1" x14ac:dyDescent="0.15">
      <c r="A1" s="488" t="s">
        <v>447</v>
      </c>
    </row>
    <row r="2" spans="1:45" ht="31.5" customHeight="1" x14ac:dyDescent="0.15">
      <c r="A2" s="610" t="s">
        <v>448</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row>
    <row r="3" spans="1:45" s="488" customFormat="1" ht="19.5" customHeight="1" x14ac:dyDescent="0.15">
      <c r="A3" s="608"/>
      <c r="B3" s="607"/>
      <c r="C3" s="607"/>
      <c r="D3" s="606"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row>
    <row r="4" spans="1:45" s="488" customFormat="1" ht="50.1" customHeight="1" x14ac:dyDescent="0.15">
      <c r="A4" s="605" t="s">
        <v>74</v>
      </c>
      <c r="B4" s="176" t="s">
        <v>76</v>
      </c>
      <c r="C4" s="176" t="s">
        <v>306</v>
      </c>
      <c r="D4" s="177" t="s">
        <v>446</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row>
    <row r="5" spans="1:4" ht="24.95" customHeight="1" x14ac:dyDescent="0.15">
      <c r="A5" s="600" t="s">
        <v>289</v>
      </c>
      <c r="B5" s="602"/>
      <c r="C5" s="602"/>
      <c r="D5" s="601"/>
    </row>
    <row r="6" spans="1:4" ht="24.95" customHeight="1" x14ac:dyDescent="0.15">
      <c r="A6" s="599" t="s">
        <v>290</v>
      </c>
      <c r="B6" s="603"/>
      <c r="C6" s="602"/>
      <c r="D6" s="601"/>
    </row>
    <row r="7" spans="1:4" ht="24.95" customHeight="1" x14ac:dyDescent="0.15">
      <c r="A7" s="600" t="s">
        <v>291</v>
      </c>
      <c r="B7" s="603"/>
      <c r="C7" s="602"/>
      <c r="D7" s="601"/>
    </row>
    <row r="8" spans="1:4" ht="24.95" customHeight="1" x14ac:dyDescent="0.15">
      <c r="A8" s="599" t="s">
        <v>290</v>
      </c>
      <c r="B8" s="603"/>
      <c r="C8" s="602"/>
      <c r="D8" s="601"/>
    </row>
    <row r="9" spans="1:4" ht="24.95" customHeight="1" x14ac:dyDescent="0.15">
      <c r="A9" s="600" t="s">
        <v>292</v>
      </c>
      <c r="B9" s="603"/>
      <c r="C9" s="602"/>
      <c r="D9" s="601"/>
    </row>
    <row r="10" spans="1:4" ht="24.95" customHeight="1" x14ac:dyDescent="0.15">
      <c r="A10" s="599" t="s">
        <v>290</v>
      </c>
      <c r="B10" s="597"/>
      <c r="C10" s="597"/>
      <c r="D10" s="596"/>
    </row>
    <row r="11" spans="1:4" ht="24.95" customHeight="1" x14ac:dyDescent="0.15">
      <c r="A11" s="600" t="s">
        <v>293</v>
      </c>
      <c r="B11" s="597"/>
      <c r="C11" s="597"/>
      <c r="D11" s="596"/>
    </row>
    <row r="12" spans="1:4" ht="24.95" customHeight="1" x14ac:dyDescent="0.15">
      <c r="A12" s="599" t="s">
        <v>294</v>
      </c>
      <c r="B12" s="597"/>
      <c r="C12" s="597"/>
      <c r="D12" s="596"/>
    </row>
    <row r="13" spans="1:4" ht="24.95" customHeight="1" x14ac:dyDescent="0.15">
      <c r="A13" s="600" t="s">
        <v>295</v>
      </c>
      <c r="B13" s="597"/>
      <c r="C13" s="597"/>
      <c r="D13" s="596"/>
    </row>
    <row r="14" spans="1:4" ht="24.95" customHeight="1" x14ac:dyDescent="0.15">
      <c r="A14" s="599" t="s">
        <v>294</v>
      </c>
      <c r="B14" s="597"/>
      <c r="C14" s="597"/>
      <c r="D14" s="596"/>
    </row>
    <row r="15" spans="1:4" ht="24.95" customHeight="1" x14ac:dyDescent="0.15">
      <c r="A15" s="600" t="s">
        <v>296</v>
      </c>
      <c r="B15" s="597"/>
      <c r="C15" s="597"/>
      <c r="D15" s="596"/>
    </row>
    <row r="16" spans="1:4" ht="24.95" customHeight="1" x14ac:dyDescent="0.15">
      <c r="A16" s="599" t="s">
        <v>297</v>
      </c>
      <c r="B16" s="597"/>
      <c r="C16" s="597"/>
      <c r="D16" s="596"/>
    </row>
    <row r="17" spans="1:4" ht="24.95" customHeight="1" x14ac:dyDescent="0.15">
      <c r="A17" s="600" t="s">
        <v>298</v>
      </c>
      <c r="B17" s="597"/>
      <c r="C17" s="597"/>
      <c r="D17" s="596"/>
    </row>
    <row r="18" spans="1:4" ht="24.95" customHeight="1" x14ac:dyDescent="0.15">
      <c r="A18" s="599" t="s">
        <v>299</v>
      </c>
      <c r="B18" s="597"/>
      <c r="C18" s="597"/>
      <c r="D18" s="596"/>
    </row>
    <row r="19" spans="1:4" ht="24.95" customHeight="1" x14ac:dyDescent="0.15">
      <c r="A19" s="599"/>
      <c r="B19" s="597"/>
      <c r="C19" s="597"/>
      <c r="D19" s="596"/>
    </row>
    <row r="20" spans="1:4" ht="24.95" customHeight="1" x14ac:dyDescent="0.15">
      <c r="A20" s="598" t="s">
        <v>300</v>
      </c>
      <c r="B20" s="597"/>
      <c r="C20" s="597"/>
      <c r="D20" s="596"/>
    </row>
    <row r="21" spans="1:4" ht="24.95" customHeight="1" x14ac:dyDescent="0.15">
      <c r="A21" s="595" t="s">
        <v>301</v>
      </c>
      <c r="B21" s="594"/>
      <c r="C21" s="594"/>
      <c r="D21" s="593"/>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B75"/>
  <sheetViews>
    <sheetView zoomScaleNormal="100" topLeftCell="A7" workbookViewId="0">
      <selection activeCell="D18" activeCellId="0" sqref="D18"/>
    </sheetView>
  </sheetViews>
  <sheetFormatPr defaultRowHeight="13.5" defaultColWidth="9.0" x14ac:dyDescent="0.15"/>
  <cols>
    <col min="1" max="1" width="9.0"/>
    <col min="2" max="2" width="74.85714285714286" customWidth="1"/>
  </cols>
  <sheetData>
    <row r="1" spans="1:2" ht="33.0" customHeight="1" x14ac:dyDescent="0.15">
      <c r="B1" s="763" t="s">
        <v>2</v>
      </c>
    </row>
    <row r="2" spans="1:2" ht="25.5" customHeight="1" x14ac:dyDescent="0.15">
      <c r="B2" s="760" t="s">
        <v>3</v>
      </c>
    </row>
    <row r="3" spans="1:2" s="762" customFormat="1" ht="25.5" customHeight="1" x14ac:dyDescent="0.15">
      <c r="B3" s="761" t="s">
        <v>4</v>
      </c>
    </row>
    <row r="4" spans="1:2" s="762" customFormat="1" ht="25.5" customHeight="1" x14ac:dyDescent="0.15">
      <c r="B4" s="759" t="s">
        <v>5</v>
      </c>
    </row>
    <row r="5" spans="1:2" s="762" customFormat="1" ht="25.5" customHeight="1" x14ac:dyDescent="0.15">
      <c r="B5" s="759" t="s">
        <v>6</v>
      </c>
    </row>
    <row r="6" spans="1:2" s="762" customFormat="1" ht="25.5" customHeight="1" x14ac:dyDescent="0.15">
      <c r="B6" s="759" t="s">
        <v>7</v>
      </c>
    </row>
    <row r="7" spans="1:2" s="762" customFormat="1" ht="25.5" customHeight="1" x14ac:dyDescent="0.15">
      <c r="B7" s="759" t="s">
        <v>8</v>
      </c>
    </row>
    <row r="8" spans="1:2" s="762" customFormat="1" ht="25.5" customHeight="1" x14ac:dyDescent="0.15">
      <c r="B8" s="759" t="s">
        <v>9</v>
      </c>
    </row>
    <row r="9" spans="1:2" s="762" customFormat="1" ht="25.5" customHeight="1" x14ac:dyDescent="0.15">
      <c r="B9" s="759" t="s">
        <v>10</v>
      </c>
    </row>
    <row r="10" spans="1:2" s="762" customFormat="1" ht="25.5" customHeight="1" x14ac:dyDescent="0.15">
      <c r="B10" s="759" t="s">
        <v>11</v>
      </c>
    </row>
    <row r="11" spans="1:2" s="762" customFormat="1" ht="25.5" customHeight="1" x14ac:dyDescent="0.15">
      <c r="B11" s="759" t="s">
        <v>12</v>
      </c>
    </row>
    <row r="12" spans="1:2" s="762" customFormat="1" ht="25.5" customHeight="1" x14ac:dyDescent="0.15">
      <c r="B12" s="761" t="s">
        <v>13</v>
      </c>
    </row>
    <row r="13" spans="1:2" s="762" customFormat="1" ht="25.5" customHeight="1" x14ac:dyDescent="0.15">
      <c r="B13" s="759" t="s">
        <v>14</v>
      </c>
    </row>
    <row r="14" spans="1:2" s="762" customFormat="1" ht="25.5" customHeight="1" x14ac:dyDescent="0.15">
      <c r="B14" s="759" t="s">
        <v>15</v>
      </c>
    </row>
    <row r="15" spans="1:2" s="762" customFormat="1" ht="25.5" customHeight="1" x14ac:dyDescent="0.15">
      <c r="B15" s="759" t="s">
        <v>16</v>
      </c>
    </row>
    <row r="16" spans="1:2" s="762" customFormat="1" ht="25.5" customHeight="1" x14ac:dyDescent="0.15">
      <c r="B16" s="759" t="s">
        <v>17</v>
      </c>
    </row>
    <row r="17" spans="1:2" s="762" customFormat="1" ht="25.5" customHeight="1" x14ac:dyDescent="0.15">
      <c r="B17" s="759" t="s">
        <v>18</v>
      </c>
    </row>
    <row r="18" spans="1:2" s="762" customFormat="1" ht="25.5" customHeight="1" x14ac:dyDescent="0.15">
      <c r="B18" s="759" t="s">
        <v>19</v>
      </c>
    </row>
    <row r="19" spans="1:2" s="762" customFormat="1" ht="25.5" customHeight="1" x14ac:dyDescent="0.15">
      <c r="B19" s="759" t="s">
        <v>20</v>
      </c>
    </row>
    <row r="20" spans="1:2" s="762" customFormat="1" ht="25.5" customHeight="1" x14ac:dyDescent="0.15">
      <c r="B20" s="759" t="s">
        <v>21</v>
      </c>
    </row>
    <row r="21" spans="1:2" s="762" customFormat="1" ht="25.5" customHeight="1" x14ac:dyDescent="0.15">
      <c r="B21" s="761" t="s">
        <v>22</v>
      </c>
    </row>
    <row r="22" spans="1:2" s="762" customFormat="1" ht="25.5" customHeight="1" x14ac:dyDescent="0.15">
      <c r="B22" s="759" t="s">
        <v>23</v>
      </c>
    </row>
    <row r="23" spans="1:2" s="762" customFormat="1" ht="25.5" customHeight="1" x14ac:dyDescent="0.15">
      <c r="B23" s="759" t="s">
        <v>24</v>
      </c>
    </row>
    <row r="24" spans="1:2" s="762" customFormat="1" ht="25.5" customHeight="1" x14ac:dyDescent="0.15">
      <c r="B24" s="759" t="s">
        <v>25</v>
      </c>
    </row>
    <row r="25" spans="1:2" s="762" customFormat="1" ht="25.5" customHeight="1" x14ac:dyDescent="0.15">
      <c r="B25" s="759" t="s">
        <v>26</v>
      </c>
    </row>
    <row r="26" spans="1:2" s="762" customFormat="1" ht="25.5" customHeight="1" x14ac:dyDescent="0.15">
      <c r="B26" s="759" t="s">
        <v>27</v>
      </c>
    </row>
    <row r="27" spans="1:2" s="762" customFormat="1" ht="25.5" customHeight="1" x14ac:dyDescent="0.15">
      <c r="B27" s="759" t="s">
        <v>28</v>
      </c>
    </row>
    <row r="28" spans="1:2" s="762" customFormat="1" ht="25.5" customHeight="1" x14ac:dyDescent="0.15">
      <c r="B28" s="761" t="s">
        <v>29</v>
      </c>
    </row>
    <row r="29" spans="1:2" s="762" customFormat="1" ht="25.5" customHeight="1" x14ac:dyDescent="0.15">
      <c r="B29" s="759" t="s">
        <v>30</v>
      </c>
    </row>
    <row r="30" spans="1:2" s="762" customFormat="1" ht="25.5" customHeight="1" x14ac:dyDescent="0.15">
      <c r="B30" s="759" t="s">
        <v>31</v>
      </c>
    </row>
    <row r="31" spans="1:2" s="762" customFormat="1" ht="25.5" customHeight="1" x14ac:dyDescent="0.15">
      <c r="B31" s="759" t="s">
        <v>32</v>
      </c>
    </row>
    <row r="32" spans="1:2" s="762" customFormat="1" ht="25.5" customHeight="1" x14ac:dyDescent="0.15">
      <c r="B32" s="759"/>
    </row>
    <row r="33" spans="1:2" ht="25.5" customHeight="1" x14ac:dyDescent="0.15">
      <c r="B33" s="760" t="s">
        <v>33</v>
      </c>
    </row>
    <row r="34" spans="1:2" ht="25.5" customHeight="1" x14ac:dyDescent="0.15">
      <c r="B34" s="761" t="s">
        <v>4</v>
      </c>
    </row>
    <row r="35" spans="1:2" ht="25.5" customHeight="1" x14ac:dyDescent="0.15">
      <c r="B35" s="759" t="s">
        <v>34</v>
      </c>
    </row>
    <row r="36" spans="1:2" ht="25.5" customHeight="1" x14ac:dyDescent="0.15">
      <c r="B36" s="759" t="s">
        <v>35</v>
      </c>
    </row>
    <row r="37" spans="1:2" ht="25.5" customHeight="1" x14ac:dyDescent="0.15">
      <c r="B37" s="759" t="s">
        <v>36</v>
      </c>
    </row>
    <row r="38" spans="1:2" ht="25.5" customHeight="1" x14ac:dyDescent="0.15">
      <c r="B38" s="759" t="s">
        <v>37</v>
      </c>
    </row>
    <row r="39" spans="1:2" ht="25.5" customHeight="1" x14ac:dyDescent="0.15">
      <c r="B39" s="759" t="s">
        <v>38</v>
      </c>
    </row>
    <row r="40" spans="1:2" ht="25.5" customHeight="1" x14ac:dyDescent="0.15">
      <c r="B40" s="759" t="s">
        <v>39</v>
      </c>
    </row>
    <row r="41" spans="1:2" ht="25.5" customHeight="1" x14ac:dyDescent="0.15">
      <c r="B41" s="759" t="s">
        <v>40</v>
      </c>
    </row>
    <row r="42" spans="1:2" ht="25.5" customHeight="1" x14ac:dyDescent="0.15">
      <c r="B42" s="759" t="s">
        <v>41</v>
      </c>
    </row>
    <row r="43" spans="1:2" ht="25.5" customHeight="1" x14ac:dyDescent="0.15">
      <c r="B43" s="761" t="s">
        <v>13</v>
      </c>
    </row>
    <row r="44" spans="1:2" ht="25.5" customHeight="1" x14ac:dyDescent="0.15">
      <c r="B44" s="759" t="s">
        <v>42</v>
      </c>
    </row>
    <row r="45" spans="1:2" ht="25.5" customHeight="1" x14ac:dyDescent="0.15">
      <c r="B45" s="759" t="s">
        <v>43</v>
      </c>
    </row>
    <row r="46" spans="1:2" ht="25.5" customHeight="1" x14ac:dyDescent="0.15">
      <c r="B46" s="759" t="s">
        <v>44</v>
      </c>
    </row>
    <row r="47" spans="1:2" ht="25.5" customHeight="1" x14ac:dyDescent="0.15">
      <c r="B47" s="759" t="s">
        <v>45</v>
      </c>
    </row>
    <row r="48" spans="1:2" ht="25.5" customHeight="1" x14ac:dyDescent="0.15">
      <c r="B48" s="759" t="s">
        <v>46</v>
      </c>
    </row>
    <row r="49" spans="1:2" ht="25.5" customHeight="1" x14ac:dyDescent="0.15">
      <c r="B49" s="759" t="s">
        <v>47</v>
      </c>
    </row>
    <row r="50" spans="1:2" ht="25.5" customHeight="1" x14ac:dyDescent="0.15">
      <c r="B50" s="759" t="s">
        <v>48</v>
      </c>
    </row>
    <row r="51" spans="1:2" ht="25.5" customHeight="1" x14ac:dyDescent="0.15">
      <c r="B51" s="759" t="s">
        <v>49</v>
      </c>
    </row>
    <row r="52" spans="1:2" ht="25.5" customHeight="1" x14ac:dyDescent="0.15">
      <c r="B52" s="761" t="s">
        <v>22</v>
      </c>
    </row>
    <row r="53" spans="1:2" ht="25.5" customHeight="1" x14ac:dyDescent="0.15">
      <c r="B53" s="759" t="s">
        <v>50</v>
      </c>
    </row>
    <row r="54" spans="1:2" ht="25.5" customHeight="1" x14ac:dyDescent="0.15">
      <c r="B54" s="759" t="s">
        <v>51</v>
      </c>
    </row>
    <row r="55" spans="1:2" ht="25.5" customHeight="1" x14ac:dyDescent="0.15">
      <c r="B55" s="759" t="s">
        <v>52</v>
      </c>
    </row>
    <row r="56" spans="1:2" ht="25.5" customHeight="1" x14ac:dyDescent="0.15">
      <c r="B56" s="759" t="s">
        <v>53</v>
      </c>
    </row>
    <row r="57" spans="1:2" ht="25.5" customHeight="1" x14ac:dyDescent="0.15">
      <c r="B57" s="759" t="s">
        <v>54</v>
      </c>
    </row>
    <row r="58" spans="1:2" ht="25.5" customHeight="1" x14ac:dyDescent="0.15">
      <c r="B58" s="759" t="s">
        <v>55</v>
      </c>
    </row>
    <row r="59" spans="1:2" ht="25.5" customHeight="1" x14ac:dyDescent="0.15">
      <c r="B59" s="761" t="s">
        <v>29</v>
      </c>
    </row>
    <row r="60" spans="1:2" ht="25.5" customHeight="1" x14ac:dyDescent="0.15">
      <c r="B60" s="759" t="s">
        <v>56</v>
      </c>
    </row>
    <row r="61" spans="1:2" ht="25.5" customHeight="1" x14ac:dyDescent="0.15">
      <c r="B61" s="759" t="s">
        <v>57</v>
      </c>
    </row>
    <row r="62" spans="1:2" ht="25.5" customHeight="1" x14ac:dyDescent="0.15">
      <c r="B62" s="759" t="s">
        <v>58</v>
      </c>
    </row>
    <row r="63" spans="1:2" ht="25.5" customHeight="1" x14ac:dyDescent="0.15">
      <c r="B63" s="390"/>
    </row>
    <row r="64" spans="1:2" ht="25.5" customHeight="1" x14ac:dyDescent="0.15">
      <c r="B64" s="760" t="s">
        <v>59</v>
      </c>
    </row>
    <row r="65" spans="1:2" ht="25.5" customHeight="1" x14ac:dyDescent="0.15">
      <c r="B65" s="759" t="s">
        <v>60</v>
      </c>
    </row>
    <row r="66" spans="1:2" ht="25.5" customHeight="1" x14ac:dyDescent="0.15">
      <c r="B66" s="759" t="s">
        <v>61</v>
      </c>
    </row>
    <row r="67" spans="1:2" ht="25.5" customHeight="1" x14ac:dyDescent="0.15">
      <c r="B67" s="759" t="s">
        <v>62</v>
      </c>
    </row>
    <row r="68" spans="1:2" ht="25.5" customHeight="1" x14ac:dyDescent="0.15">
      <c r="B68" s="759" t="s">
        <v>63</v>
      </c>
    </row>
    <row r="69" spans="1:2" ht="25.5" customHeight="1" x14ac:dyDescent="0.15">
      <c r="B69" s="759" t="s">
        <v>64</v>
      </c>
    </row>
    <row r="70" spans="1:2" ht="25.5" customHeight="1" x14ac:dyDescent="0.15">
      <c r="B70" s="759" t="s">
        <v>65</v>
      </c>
    </row>
    <row r="71" spans="1:2" customHeight="1" x14ac:dyDescent="0.15">
      <c r="B71" s="390"/>
    </row>
    <row r="72" spans="1:2" ht="17.999725" customHeight="1" x14ac:dyDescent="0.15">
      <c r="B72" s="760" t="s">
        <v>66</v>
      </c>
    </row>
    <row r="73" spans="1:2" ht="24.0" customHeight="1" x14ac:dyDescent="0.15">
      <c r="B73" s="759" t="s">
        <v>67</v>
      </c>
    </row>
    <row r="74" spans="1:2" ht="24.0" customHeight="1" x14ac:dyDescent="0.15">
      <c r="B74" s="759" t="s">
        <v>68</v>
      </c>
    </row>
    <row r="75" spans="1:2" ht="24.0" customHeight="1" x14ac:dyDescent="0.15">
      <c r="B75" s="759" t="s">
        <v>69</v>
      </c>
    </row>
  </sheetData>
  <phoneticPr fontId="0" type="noConversion"/>
  <pageMargins left="0.6992181455056499" right="0.6992181455056499" top="0.7499062639521802" bottom="0.7499062639521802" header="0.2999625102741512" footer="0.2999625102741512"/>
  <pageSetup paperSize="9"/>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3"/>
  <sheetViews>
    <sheetView zoomScaleNormal="100" topLeftCell="A1" workbookViewId="0">
      <selection activeCell="F19" activeCellId="0" sqref="F19"/>
    </sheetView>
  </sheetViews>
  <sheetFormatPr defaultRowHeight="13.5" defaultColWidth="9.0" x14ac:dyDescent="0.15"/>
  <cols>
    <col min="1" max="16384" width="9.0" style="764"/>
  </cols>
  <sheetData>
    <row r="1" spans="1:1" ht="15.74976" customHeight="1" x14ac:dyDescent="0.15">
      <c r="A1" s="769" t="s">
        <v>0</v>
      </c>
    </row>
    <row r="11" spans="1:9" ht="87.75" customHeight="1" x14ac:dyDescent="0.15">
      <c r="A11" s="768" t="s">
        <v>1</v>
      </c>
      <c r="B11" s="767"/>
      <c r="C11" s="767"/>
      <c r="D11" s="767"/>
      <c r="E11" s="767"/>
      <c r="F11" s="767"/>
      <c r="G11" s="767"/>
      <c r="H11" s="767"/>
      <c r="I11" s="767"/>
    </row>
    <row r="43" spans="1:9" ht="30.0" customHeight="1" x14ac:dyDescent="0.15">
      <c r="A43" s="766">
        <v>44562.0</v>
      </c>
      <c r="B43" s="765"/>
      <c r="C43" s="765"/>
      <c r="D43" s="765"/>
      <c r="E43" s="765"/>
      <c r="F43" s="765"/>
      <c r="G43" s="765"/>
      <c r="H43" s="765"/>
      <c r="I43" s="765"/>
    </row>
  </sheetData>
  <mergeCells count="2">
    <mergeCell ref="A11:I11"/>
    <mergeCell ref="A43:I43"/>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
  <sheetViews>
    <sheetView zoomScaleNormal="100" topLeftCell="A1" workbookViewId="0">
      <pane ySplit="6" topLeftCell="A7" activePane="bottomLeft" state="frozen"/>
      <selection activeCell="A1" activeCellId="0" sqref="A1"/>
      <selection pane="bottomLeft" activeCell="C19" activeCellId="0" sqref="C19"/>
    </sheetView>
  </sheetViews>
  <sheetFormatPr defaultRowHeight="13.5" defaultColWidth="10.0" x14ac:dyDescent="0.15"/>
  <cols>
    <col min="1" max="1" width="26.142857142857142" customWidth="1" style="549"/>
    <col min="2" max="7" width="10.857142857142858" customWidth="1" style="549"/>
    <col min="8" max="9" width="9.714285714285714" customWidth="1" style="549"/>
    <col min="10" max="16384" width="10.0" style="549"/>
  </cols>
  <sheetData>
    <row r="1" spans="1:2" s="563" customFormat="1" ht="27.0" customHeight="1" x14ac:dyDescent="0.15">
      <c r="A1" s="488" t="s">
        <v>451</v>
      </c>
      <c r="B1" s="488"/>
    </row>
    <row r="2" spans="1:7" s="562" customFormat="1" ht="28.7" customHeight="1" x14ac:dyDescent="0.15">
      <c r="A2" s="561" t="s">
        <v>452</v>
      </c>
      <c r="B2" s="561"/>
      <c r="C2" s="561"/>
      <c r="D2" s="561"/>
      <c r="E2" s="561"/>
      <c r="F2" s="561"/>
      <c r="G2" s="561"/>
    </row>
    <row r="3" spans="1:7" ht="14.25" customHeight="1" x14ac:dyDescent="0.15">
      <c r="A3" s="573"/>
      <c r="B3" s="573"/>
      <c r="G3" s="560" t="s">
        <v>453</v>
      </c>
    </row>
    <row r="4" spans="1:7" ht="14.25" customHeight="1" x14ac:dyDescent="0.15">
      <c r="A4" s="588" t="s">
        <v>454</v>
      </c>
      <c r="B4" s="587" t="s">
        <v>455</v>
      </c>
      <c r="C4" s="587"/>
      <c r="D4" s="587"/>
      <c r="E4" s="587" t="s">
        <v>456</v>
      </c>
      <c r="F4" s="587"/>
      <c r="G4" s="586"/>
    </row>
    <row r="5" spans="1:7" ht="14.25" customHeight="1" x14ac:dyDescent="0.15">
      <c r="A5" s="585"/>
      <c r="B5" s="584"/>
      <c r="C5" s="582" t="s">
        <v>457</v>
      </c>
      <c r="D5" s="582" t="s">
        <v>458</v>
      </c>
      <c r="E5" s="584"/>
      <c r="F5" s="582" t="s">
        <v>457</v>
      </c>
      <c r="G5" s="581" t="s">
        <v>458</v>
      </c>
    </row>
    <row r="6" spans="1:7" ht="13.5" customHeight="1" x14ac:dyDescent="0.15">
      <c r="A6" s="583" t="s">
        <v>459</v>
      </c>
      <c r="B6" s="582" t="s">
        <v>460</v>
      </c>
      <c r="C6" s="582" t="s">
        <v>461</v>
      </c>
      <c r="D6" s="582" t="s">
        <v>462</v>
      </c>
      <c r="E6" s="582" t="s">
        <v>463</v>
      </c>
      <c r="F6" s="582" t="s">
        <v>464</v>
      </c>
      <c r="G6" s="581" t="s">
        <v>465</v>
      </c>
    </row>
    <row r="7" spans="1:7" ht="13.5" customHeight="1" x14ac:dyDescent="0.15">
      <c r="A7" s="580" t="s">
        <v>466</v>
      </c>
      <c r="B7" s="579">
        <v>187.9</v>
      </c>
      <c r="C7" s="579">
        <v>84.4</v>
      </c>
      <c r="D7" s="579">
        <v>103.5</v>
      </c>
      <c r="E7" s="578">
        <v>187.87</v>
      </c>
      <c r="F7" s="578">
        <v>84.39</v>
      </c>
      <c r="G7" s="577">
        <v>103.48</v>
      </c>
    </row>
    <row r="8" spans="1:7" customHeight="1" x14ac:dyDescent="0.15">
      <c r="A8" s="550" t="s">
        <v>467</v>
      </c>
      <c r="B8" s="550"/>
      <c r="C8" s="550"/>
      <c r="D8" s="550"/>
      <c r="E8" s="550"/>
      <c r="F8" s="550"/>
      <c r="G8" s="550"/>
    </row>
    <row r="9" spans="1:7" customHeight="1" x14ac:dyDescent="0.15">
      <c r="A9" s="550" t="s">
        <v>468</v>
      </c>
      <c r="B9" s="550"/>
      <c r="C9" s="550"/>
      <c r="D9" s="550"/>
      <c r="E9" s="550"/>
      <c r="F9" s="550"/>
      <c r="G9" s="550"/>
    </row>
  </sheetData>
  <mergeCells count="6">
    <mergeCell ref="A2:G2"/>
    <mergeCell ref="B4:D4"/>
    <mergeCell ref="E4:G4"/>
    <mergeCell ref="A8:G8"/>
    <mergeCell ref="A9:G9"/>
    <mergeCell ref="A4:A5"/>
  </mergeCells>
  <phoneticPr fontId="0" type="noConversion"/>
  <printOptions horizontalCentered="1"/>
  <pageMargins left="0.39300641675633713" right="0.39300641675633713" top="0.39300641675633713" bottom="0.39300641675633713" header="0.0" footer="0.0"/>
  <pageSetup paperSize="9"/>
  <headerFooter>
    <oddFooter>&amp;L&amp;C&amp;"宋体,常规"&amp;12&amp;P&amp;R</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
  <sheetViews>
    <sheetView zoomScaleNormal="100" topLeftCell="A13" workbookViewId="0">
      <selection activeCell="B24" activeCellId="0" sqref="B24"/>
    </sheetView>
  </sheetViews>
  <sheetFormatPr defaultRowHeight="13.5" defaultColWidth="10.0" x14ac:dyDescent="0.15"/>
  <cols>
    <col min="1" max="1" width="49.285714285714285" customWidth="1" style="549"/>
    <col min="2" max="3" width="19.714285714285715" customWidth="1" style="549"/>
    <col min="4" max="16384" width="10.0" style="549"/>
  </cols>
  <sheetData>
    <row r="1" spans="1:2" s="576" customFormat="1" ht="26.25" customHeight="1" x14ac:dyDescent="0.15">
      <c r="A1" s="488" t="s">
        <v>469</v>
      </c>
      <c r="B1" s="488"/>
    </row>
    <row r="2" spans="1:3" s="562" customFormat="1" ht="28.7" customHeight="1" x14ac:dyDescent="0.15">
      <c r="A2" s="561" t="s">
        <v>470</v>
      </c>
      <c r="B2" s="561"/>
      <c r="C2" s="561"/>
    </row>
    <row r="3" spans="1:3" ht="25.5" customHeight="1" x14ac:dyDescent="0.15">
      <c r="A3" s="573"/>
      <c r="B3" s="573"/>
      <c r="C3" s="572" t="s">
        <v>453</v>
      </c>
    </row>
    <row r="4" spans="1:3" ht="46.5" customHeight="1" x14ac:dyDescent="0.15">
      <c r="A4" s="559" t="s">
        <v>74</v>
      </c>
      <c r="B4" s="558" t="s">
        <v>471</v>
      </c>
      <c r="C4" s="557" t="s">
        <v>472</v>
      </c>
    </row>
    <row r="5" spans="1:3" ht="56.25" customHeight="1" x14ac:dyDescent="0.15">
      <c r="A5" s="569" t="s">
        <v>473</v>
      </c>
      <c r="B5" s="571"/>
      <c r="C5" s="570">
        <v>82.39</v>
      </c>
    </row>
    <row r="6" spans="1:3" ht="56.25" customHeight="1" x14ac:dyDescent="0.15">
      <c r="A6" s="569" t="s">
        <v>474</v>
      </c>
      <c r="B6" s="571">
        <v>84.4</v>
      </c>
      <c r="C6" s="570"/>
    </row>
    <row r="7" spans="1:3" ht="56.25" customHeight="1" x14ac:dyDescent="0.15">
      <c r="A7" s="569" t="s">
        <v>475</v>
      </c>
      <c r="B7" s="571"/>
      <c r="C7" s="570">
        <v>45.0</v>
      </c>
    </row>
    <row r="8" spans="1:3" ht="56.25" customHeight="1" x14ac:dyDescent="0.15">
      <c r="A8" s="569" t="s">
        <v>476</v>
      </c>
      <c r="B8" s="571"/>
      <c r="C8" s="570">
        <v>0.0</v>
      </c>
    </row>
    <row r="9" spans="1:3" ht="56.25" customHeight="1" x14ac:dyDescent="0.15">
      <c r="A9" s="569" t="s">
        <v>477</v>
      </c>
      <c r="B9" s="571"/>
      <c r="C9" s="570">
        <v>45.0</v>
      </c>
    </row>
    <row r="10" spans="1:3" ht="56.25" customHeight="1" x14ac:dyDescent="0.15">
      <c r="A10" s="569" t="s">
        <v>478</v>
      </c>
      <c r="B10" s="571"/>
      <c r="C10" s="570">
        <v>43.0</v>
      </c>
    </row>
    <row r="11" spans="1:3" ht="56.25" customHeight="1" x14ac:dyDescent="0.15">
      <c r="A11" s="569" t="s">
        <v>479</v>
      </c>
      <c r="B11" s="571"/>
      <c r="C11" s="570">
        <v>84.39</v>
      </c>
    </row>
    <row r="12" spans="1:3" ht="56.25" customHeight="1" x14ac:dyDescent="0.15">
      <c r="A12" s="569" t="s">
        <v>480</v>
      </c>
      <c r="B12" s="571">
        <v>0.0</v>
      </c>
      <c r="C12" s="570"/>
    </row>
    <row r="13" spans="1:3" ht="56.25" customHeight="1" x14ac:dyDescent="0.15">
      <c r="A13" s="566" t="s">
        <v>481</v>
      </c>
      <c r="B13" s="575"/>
      <c r="C13" s="574"/>
    </row>
    <row r="14" spans="1:3" ht="38.25" customHeight="1" x14ac:dyDescent="0.15">
      <c r="A14" s="550" t="s">
        <v>482</v>
      </c>
      <c r="B14" s="550"/>
      <c r="C14" s="550"/>
    </row>
  </sheetData>
  <mergeCells count="2">
    <mergeCell ref="A2:C2"/>
    <mergeCell ref="A14:C14"/>
  </mergeCells>
  <phoneticPr fontId="0" type="noConversion"/>
  <printOptions horizontalCentered="1"/>
  <pageMargins left="0.39300641675633713" right="0.39300641675633713" top="0.5117415443180114" bottom="0.39300641675633713" header="0.0" footer="0.0"/>
  <pageSetup paperSize="9"/>
  <headerFooter>
    <oddFooter>&amp;L&amp;C&amp;"宋体,常规"&amp;12&amp;P&amp;R</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2"/>
  <sheetViews>
    <sheetView zoomScaleNormal="100" topLeftCell="A7" workbookViewId="0">
      <selection activeCell="B14" activeCellId="0" sqref="B14"/>
    </sheetView>
  </sheetViews>
  <sheetFormatPr defaultRowHeight="13.5" defaultColWidth="10.0" x14ac:dyDescent="0.15"/>
  <cols>
    <col min="1" max="1" width="46.0" customWidth="1" style="549"/>
    <col min="2" max="3" width="21.571428571428573" customWidth="1" style="549"/>
    <col min="4" max="4" width="9.714285714285714" customWidth="1" style="549"/>
    <col min="5" max="16384" width="10.0" style="549"/>
  </cols>
  <sheetData>
    <row r="1" spans="1:1" s="563" customFormat="1" ht="18.0" customHeight="1" x14ac:dyDescent="0.15">
      <c r="A1" s="488" t="s">
        <v>483</v>
      </c>
    </row>
    <row r="2" spans="1:3" s="562" customFormat="1" ht="48.0" customHeight="1" x14ac:dyDescent="0.15">
      <c r="A2" s="561" t="s">
        <v>484</v>
      </c>
      <c r="B2" s="561"/>
      <c r="C2" s="561"/>
    </row>
    <row r="3" spans="1:3" ht="33.0" customHeight="1" x14ac:dyDescent="0.15">
      <c r="A3" s="573"/>
      <c r="B3" s="573"/>
      <c r="C3" s="572" t="s">
        <v>453</v>
      </c>
    </row>
    <row r="4" spans="1:3" ht="66.75" customHeight="1" x14ac:dyDescent="0.15">
      <c r="A4" s="559" t="s">
        <v>74</v>
      </c>
      <c r="B4" s="558" t="s">
        <v>471</v>
      </c>
      <c r="C4" s="557" t="s">
        <v>472</v>
      </c>
    </row>
    <row r="5" spans="1:3" ht="58.5" customHeight="1" x14ac:dyDescent="0.15">
      <c r="A5" s="569" t="s">
        <v>485</v>
      </c>
      <c r="B5" s="571"/>
      <c r="C5" s="570">
        <v>88.48</v>
      </c>
    </row>
    <row r="6" spans="1:3" ht="58.5" customHeight="1" x14ac:dyDescent="0.15">
      <c r="A6" s="569" t="s">
        <v>486</v>
      </c>
      <c r="B6" s="571">
        <v>103.5</v>
      </c>
      <c r="C6" s="570"/>
    </row>
    <row r="7" spans="1:3" ht="58.5" customHeight="1" x14ac:dyDescent="0.15">
      <c r="A7" s="569" t="s">
        <v>487</v>
      </c>
      <c r="B7" s="571"/>
      <c r="C7" s="570">
        <v>17.5</v>
      </c>
    </row>
    <row r="8" spans="1:3" ht="58.5" customHeight="1" x14ac:dyDescent="0.15">
      <c r="A8" s="569" t="s">
        <v>488</v>
      </c>
      <c r="B8" s="571"/>
      <c r="C8" s="570">
        <v>2.5</v>
      </c>
    </row>
    <row r="9" spans="1:3" ht="58.5" customHeight="1" x14ac:dyDescent="0.15">
      <c r="A9" s="569" t="s">
        <v>489</v>
      </c>
      <c r="B9" s="571"/>
      <c r="C9" s="570">
        <v>103.48</v>
      </c>
    </row>
    <row r="10" spans="1:3" ht="58.5" customHeight="1" x14ac:dyDescent="0.15">
      <c r="A10" s="569" t="s">
        <v>490</v>
      </c>
      <c r="B10" s="568"/>
      <c r="C10" s="567"/>
    </row>
    <row r="11" spans="1:3" ht="58.5" customHeight="1" x14ac:dyDescent="0.15">
      <c r="A11" s="566" t="s">
        <v>491</v>
      </c>
      <c r="B11" s="565"/>
      <c r="C11" s="564"/>
    </row>
    <row r="12" spans="1:3" ht="45.0" customHeight="1" x14ac:dyDescent="0.15">
      <c r="A12" s="550" t="s">
        <v>492</v>
      </c>
      <c r="B12" s="550"/>
      <c r="C12" s="550"/>
    </row>
  </sheetData>
  <mergeCells count="2">
    <mergeCell ref="A2:C2"/>
    <mergeCell ref="A12:C12"/>
  </mergeCells>
  <phoneticPr fontId="0" type="noConversion"/>
  <printOptions horizontalCentered="1"/>
  <pageMargins left="0.39300641675633713" right="0.39300641675633713" top="0.5117415443180114" bottom="0.39300641675633713" header="0.0" footer="0.0"/>
  <pageSetup paperSize="9"/>
  <headerFooter>
    <oddFooter>&amp;L&amp;C&amp;"宋体,常规"&amp;12&amp;P&amp;R</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6"/>
  <sheetViews>
    <sheetView zoomScaleNormal="100" topLeftCell="A1" workbookViewId="0">
      <pane ySplit="4" topLeftCell="A14" activePane="bottomLeft" state="frozen"/>
      <selection activeCell="A1" activeCellId="0" sqref="A1"/>
      <selection pane="bottomLeft" activeCell="F21" activeCellId="0" sqref="F21"/>
    </sheetView>
  </sheetViews>
  <sheetFormatPr defaultRowHeight="13.5" defaultColWidth="10.0" x14ac:dyDescent="0.15"/>
  <cols>
    <col min="1" max="1" width="33.42857142857143" customWidth="1" style="549"/>
    <col min="2" max="2" width="16.714285714285715" customWidth="1" style="549"/>
    <col min="3" max="4" width="21.0" customWidth="1" style="549"/>
    <col min="5" max="5" width="9.714285714285714" customWidth="1" style="549"/>
    <col min="6" max="16384" width="10.0" style="549"/>
  </cols>
  <sheetData>
    <row r="1" spans="1:1" s="563" customFormat="1" ht="24.0" customHeight="1" x14ac:dyDescent="0.15">
      <c r="A1" s="488" t="s">
        <v>493</v>
      </c>
    </row>
    <row r="2" spans="1:4" s="562" customFormat="1" ht="28.7" customHeight="1" x14ac:dyDescent="0.15">
      <c r="A2" s="561" t="s">
        <v>494</v>
      </c>
      <c r="B2" s="561"/>
      <c r="C2" s="561"/>
      <c r="D2" s="561"/>
    </row>
    <row r="3" spans="1:4" ht="24.0" customHeight="1" x14ac:dyDescent="0.15">
      <c r="D3" s="560" t="s">
        <v>453</v>
      </c>
    </row>
    <row r="4" spans="1:4" ht="28.7" customHeight="1" x14ac:dyDescent="0.15">
      <c r="A4" s="559" t="s">
        <v>74</v>
      </c>
      <c r="B4" s="558" t="s">
        <v>495</v>
      </c>
      <c r="C4" s="558" t="s">
        <v>496</v>
      </c>
      <c r="D4" s="557" t="s">
        <v>497</v>
      </c>
    </row>
    <row r="5" spans="1:4" ht="28.7" customHeight="1" x14ac:dyDescent="0.15">
      <c r="A5" s="556" t="s">
        <v>498</v>
      </c>
      <c r="B5" s="555" t="s">
        <v>499</v>
      </c>
      <c r="C5" s="555">
        <v>62.5</v>
      </c>
      <c r="D5" s="554">
        <v>62.5</v>
      </c>
    </row>
    <row r="6" spans="1:4" ht="28.7" customHeight="1" x14ac:dyDescent="0.15">
      <c r="A6" s="556" t="s">
        <v>500</v>
      </c>
      <c r="B6" s="555" t="s">
        <v>461</v>
      </c>
      <c r="C6" s="555">
        <v>45.0</v>
      </c>
      <c r="D6" s="554">
        <v>45.0</v>
      </c>
    </row>
    <row r="7" spans="1:4" ht="28.7" customHeight="1" x14ac:dyDescent="0.15">
      <c r="A7" s="556" t="s">
        <v>501</v>
      </c>
      <c r="B7" s="555" t="s">
        <v>462</v>
      </c>
      <c r="C7" s="555">
        <v>43.0</v>
      </c>
      <c r="D7" s="554">
        <v>43.0</v>
      </c>
    </row>
    <row r="8" spans="1:4" ht="28.7" customHeight="1" x14ac:dyDescent="0.15">
      <c r="A8" s="556" t="s">
        <v>502</v>
      </c>
      <c r="B8" s="555" t="s">
        <v>503</v>
      </c>
      <c r="C8" s="555">
        <v>17.5</v>
      </c>
      <c r="D8" s="554">
        <v>17.5</v>
      </c>
    </row>
    <row r="9" spans="1:4" ht="28.7" customHeight="1" x14ac:dyDescent="0.15">
      <c r="A9" s="556" t="s">
        <v>501</v>
      </c>
      <c r="B9" s="555" t="s">
        <v>464</v>
      </c>
      <c r="C9" s="555">
        <v>0.5</v>
      </c>
      <c r="D9" s="554">
        <v>0.5</v>
      </c>
    </row>
    <row r="10" spans="1:4" ht="28.7" customHeight="1" x14ac:dyDescent="0.15">
      <c r="A10" s="556" t="s">
        <v>504</v>
      </c>
      <c r="B10" s="555" t="s">
        <v>505</v>
      </c>
      <c r="C10" s="555">
        <v>45.5</v>
      </c>
      <c r="D10" s="554">
        <v>45.5</v>
      </c>
    </row>
    <row r="11" spans="1:4" ht="28.7" customHeight="1" x14ac:dyDescent="0.15">
      <c r="A11" s="556" t="s">
        <v>500</v>
      </c>
      <c r="B11" s="555" t="s">
        <v>506</v>
      </c>
      <c r="C11" s="555">
        <v>43.0</v>
      </c>
      <c r="D11" s="554">
        <v>43.0</v>
      </c>
    </row>
    <row r="12" spans="1:4" ht="28.7" customHeight="1" x14ac:dyDescent="0.15">
      <c r="A12" s="556" t="s">
        <v>502</v>
      </c>
      <c r="B12" s="555" t="s">
        <v>507</v>
      </c>
      <c r="C12" s="555">
        <v>2.5</v>
      </c>
      <c r="D12" s="554">
        <v>2.5</v>
      </c>
    </row>
    <row r="13" spans="1:4" ht="28.7" customHeight="1" x14ac:dyDescent="0.15">
      <c r="A13" s="556" t="s">
        <v>508</v>
      </c>
      <c r="B13" s="555" t="s">
        <v>509</v>
      </c>
      <c r="C13" s="555">
        <v>6.67</v>
      </c>
      <c r="D13" s="554">
        <v>6.67</v>
      </c>
    </row>
    <row r="14" spans="1:4" ht="28.7" customHeight="1" x14ac:dyDescent="0.15">
      <c r="A14" s="556" t="s">
        <v>500</v>
      </c>
      <c r="B14" s="555" t="s">
        <v>510</v>
      </c>
      <c r="C14" s="555">
        <v>3.39</v>
      </c>
      <c r="D14" s="554">
        <v>3.39</v>
      </c>
    </row>
    <row r="15" spans="1:4" ht="28.7" customHeight="1" x14ac:dyDescent="0.15">
      <c r="A15" s="556" t="s">
        <v>502</v>
      </c>
      <c r="B15" s="555" t="s">
        <v>511</v>
      </c>
      <c r="C15" s="555">
        <v>3.28</v>
      </c>
      <c r="D15" s="554">
        <v>3.28</v>
      </c>
    </row>
    <row r="16" spans="1:4" ht="28.7" customHeight="1" x14ac:dyDescent="0.15">
      <c r="A16" s="556" t="s">
        <v>512</v>
      </c>
      <c r="B16" s="555" t="s">
        <v>513</v>
      </c>
      <c r="C16" s="555">
        <v>17.42</v>
      </c>
      <c r="D16" s="554">
        <v>17.42</v>
      </c>
    </row>
    <row r="17" spans="1:4" ht="28.7" customHeight="1" x14ac:dyDescent="0.15">
      <c r="A17" s="556" t="s">
        <v>500</v>
      </c>
      <c r="B17" s="555" t="s">
        <v>514</v>
      </c>
      <c r="C17" s="555">
        <v>14.42</v>
      </c>
      <c r="D17" s="554">
        <v>14.42</v>
      </c>
    </row>
    <row r="18" spans="1:4" ht="28.7" customHeight="1" x14ac:dyDescent="0.15">
      <c r="A18" s="556" t="s">
        <v>515</v>
      </c>
      <c r="B18" s="555"/>
      <c r="C18" s="555">
        <v>14.42</v>
      </c>
      <c r="D18" s="554">
        <v>14.42</v>
      </c>
    </row>
    <row r="19" spans="1:4" ht="28.7" customHeight="1" x14ac:dyDescent="0.15">
      <c r="A19" s="556" t="s">
        <v>516</v>
      </c>
      <c r="B19" s="555" t="s">
        <v>517</v>
      </c>
      <c r="C19" s="555">
        <v>0.0</v>
      </c>
      <c r="D19" s="554">
        <v>0.0</v>
      </c>
    </row>
    <row r="20" spans="1:4" ht="28.7" customHeight="1" x14ac:dyDescent="0.15">
      <c r="A20" s="556" t="s">
        <v>502</v>
      </c>
      <c r="B20" s="555" t="s">
        <v>518</v>
      </c>
      <c r="C20" s="555">
        <v>3.0</v>
      </c>
      <c r="D20" s="554">
        <v>3.0</v>
      </c>
    </row>
    <row r="21" spans="1:4" ht="28.7" customHeight="1" x14ac:dyDescent="0.15">
      <c r="A21" s="556" t="s">
        <v>515</v>
      </c>
      <c r="B21" s="555"/>
      <c r="C21" s="555">
        <v>3.0</v>
      </c>
      <c r="D21" s="554">
        <v>3.0</v>
      </c>
    </row>
    <row r="22" spans="1:4" ht="28.7" customHeight="1" x14ac:dyDescent="0.15">
      <c r="A22" s="556" t="s">
        <v>519</v>
      </c>
      <c r="B22" s="555" t="s">
        <v>520</v>
      </c>
      <c r="C22" s="555">
        <v>0.0</v>
      </c>
      <c r="D22" s="554">
        <v>0.0</v>
      </c>
    </row>
    <row r="23" spans="1:4" ht="28.7" customHeight="1" x14ac:dyDescent="0.15">
      <c r="A23" s="556" t="s">
        <v>521</v>
      </c>
      <c r="B23" s="555" t="s">
        <v>522</v>
      </c>
      <c r="C23" s="555">
        <v>6.7</v>
      </c>
      <c r="D23" s="554">
        <v>6.7</v>
      </c>
    </row>
    <row r="24" spans="1:4" ht="28.7" customHeight="1" x14ac:dyDescent="0.15">
      <c r="A24" s="556" t="s">
        <v>500</v>
      </c>
      <c r="B24" s="555" t="s">
        <v>523</v>
      </c>
      <c r="C24" s="555">
        <v>2.86</v>
      </c>
      <c r="D24" s="554">
        <v>2.86</v>
      </c>
    </row>
    <row r="25" spans="1:4" ht="28.7" customHeight="1" x14ac:dyDescent="0.15">
      <c r="A25" s="553" t="s">
        <v>502</v>
      </c>
      <c r="B25" s="552" t="s">
        <v>524</v>
      </c>
      <c r="C25" s="552">
        <v>3.84</v>
      </c>
      <c r="D25" s="551">
        <v>3.84</v>
      </c>
    </row>
    <row r="26" spans="1:4" ht="43.5" customHeight="1" x14ac:dyDescent="0.15">
      <c r="A26" s="550" t="s">
        <v>525</v>
      </c>
      <c r="B26" s="550"/>
      <c r="C26" s="550"/>
      <c r="D26" s="550"/>
    </row>
  </sheetData>
  <mergeCells count="2">
    <mergeCell ref="A2:D2"/>
    <mergeCell ref="A26:D26"/>
  </mergeCells>
  <phoneticPr fontId="0" type="noConversion"/>
  <printOptions horizontalCentered="1"/>
  <pageMargins left="0.39300641675633713" right="0.39300641675633713" top="0.5117415443180114" bottom="0.39300641675633713" header="0.0" footer="0.0"/>
  <pageSetup paperSize="9"/>
  <headerFooter>
    <oddFooter>&amp;L&amp;C&amp;"宋体,常规"&amp;12&amp;P&amp;R</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1"/>
  <sheetViews>
    <sheetView zoomScaleNormal="100" topLeftCell="A1" workbookViewId="0">
      <selection activeCell="H8" activeCellId="0" sqref="H8"/>
    </sheetView>
  </sheetViews>
  <sheetFormatPr defaultRowHeight="13.5" defaultColWidth="10.0" x14ac:dyDescent="0.15"/>
  <cols>
    <col min="1" max="1" width="35.0" customWidth="1" style="357"/>
    <col min="2" max="5" width="13.428571428571429" customWidth="1" style="357"/>
    <col min="6" max="6" width="9.714285714285714" customWidth="1" style="357"/>
    <col min="7" max="16384" width="10.0" style="357"/>
  </cols>
  <sheetData>
    <row r="1" spans="1:4" s="537" customFormat="1" ht="21.0" customHeight="1" x14ac:dyDescent="0.15">
      <c r="A1" s="488" t="s">
        <v>526</v>
      </c>
      <c r="B1" s="548"/>
      <c r="C1" s="548"/>
      <c r="D1" s="548"/>
    </row>
    <row r="2" spans="1:5" s="536" customFormat="1" ht="28.7" customHeight="1" x14ac:dyDescent="0.15">
      <c r="A2" s="535" t="s">
        <v>527</v>
      </c>
      <c r="B2" s="535"/>
      <c r="C2" s="535"/>
      <c r="D2" s="535"/>
      <c r="E2" s="535"/>
    </row>
    <row r="3" spans="1:5" ht="22.5" customHeight="1" x14ac:dyDescent="0.15">
      <c r="B3" s="547"/>
      <c r="C3" s="547"/>
      <c r="D3" s="547"/>
      <c r="E3" s="546" t="s">
        <v>453</v>
      </c>
    </row>
    <row r="4" spans="1:5" ht="57.75" customHeight="1" x14ac:dyDescent="0.15">
      <c r="A4" s="533" t="s">
        <v>528</v>
      </c>
      <c r="B4" s="532" t="s">
        <v>495</v>
      </c>
      <c r="C4" s="532" t="s">
        <v>496</v>
      </c>
      <c r="D4" s="532" t="s">
        <v>497</v>
      </c>
      <c r="E4" s="531" t="s">
        <v>529</v>
      </c>
    </row>
    <row r="5" spans="1:5" ht="57.75" customHeight="1" x14ac:dyDescent="0.15">
      <c r="A5" s="543" t="s">
        <v>530</v>
      </c>
      <c r="B5" s="527" t="s">
        <v>460</v>
      </c>
      <c r="C5" s="545">
        <v>187.9</v>
      </c>
      <c r="D5" s="545">
        <v>187.9</v>
      </c>
      <c r="E5" s="544">
        <v>0.0</v>
      </c>
    </row>
    <row r="6" spans="1:5" ht="57.75" customHeight="1" x14ac:dyDescent="0.15">
      <c r="A6" s="543" t="s">
        <v>531</v>
      </c>
      <c r="B6" s="527" t="s">
        <v>461</v>
      </c>
      <c r="C6" s="545">
        <v>84.4</v>
      </c>
      <c r="D6" s="545">
        <v>84.4</v>
      </c>
      <c r="E6" s="544">
        <v>0.0</v>
      </c>
    </row>
    <row r="7" spans="1:5" ht="57.75" customHeight="1" x14ac:dyDescent="0.15">
      <c r="A7" s="543" t="s">
        <v>532</v>
      </c>
      <c r="B7" s="527" t="s">
        <v>462</v>
      </c>
      <c r="C7" s="545">
        <v>103.5</v>
      </c>
      <c r="D7" s="545">
        <v>103.5</v>
      </c>
      <c r="E7" s="544">
        <v>0.0</v>
      </c>
    </row>
    <row r="8" spans="1:5" ht="57.75" customHeight="1" x14ac:dyDescent="0.15">
      <c r="A8" s="543" t="s">
        <v>533</v>
      </c>
      <c r="B8" s="527" t="s">
        <v>463</v>
      </c>
      <c r="C8" s="542"/>
      <c r="D8" s="542"/>
      <c r="E8" s="541"/>
    </row>
    <row r="9" spans="1:5" ht="57.75" customHeight="1" x14ac:dyDescent="0.15">
      <c r="A9" s="543" t="s">
        <v>531</v>
      </c>
      <c r="B9" s="527" t="s">
        <v>464</v>
      </c>
      <c r="C9" s="542"/>
      <c r="D9" s="542"/>
      <c r="E9" s="541"/>
    </row>
    <row r="10" spans="1:5" ht="57.75" customHeight="1" x14ac:dyDescent="0.15">
      <c r="A10" s="540" t="s">
        <v>532</v>
      </c>
      <c r="B10" s="539" t="s">
        <v>465</v>
      </c>
      <c r="C10" s="524"/>
      <c r="D10" s="524"/>
      <c r="E10" s="538"/>
    </row>
    <row r="11" spans="1:5" ht="41.45" customHeight="1" x14ac:dyDescent="0.15">
      <c r="A11" s="522" t="s">
        <v>534</v>
      </c>
      <c r="B11" s="522"/>
      <c r="C11" s="522"/>
      <c r="D11" s="522"/>
      <c r="E11" s="522"/>
    </row>
  </sheetData>
  <mergeCells count="2">
    <mergeCell ref="A2:E2"/>
    <mergeCell ref="A11:E11"/>
  </mergeCells>
  <phoneticPr fontId="0" type="noConversion"/>
  <printOptions horizontalCentered="1"/>
  <pageMargins left="0.39300641675633713" right="0.39300641675633713" top="0.39300641675633713" bottom="0.39300641675633713" header="0.0" footer="0.0"/>
  <pageSetup paperSize="9"/>
  <headerFooter>
    <oddFooter>&amp;L&amp;C&amp;"宋体,常规"&amp;12&amp;P&amp;R</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8"/>
  <sheetViews>
    <sheetView zoomScaleNormal="100" topLeftCell="A1" workbookViewId="0">
      <pane ySplit="4" topLeftCell="A5" activePane="bottomLeft" state="frozen"/>
      <selection activeCell="A1" activeCellId="0" sqref="A1"/>
      <selection pane="bottomLeft" activeCell="E13" activeCellId="0" sqref="E13"/>
    </sheetView>
  </sheetViews>
  <sheetFormatPr defaultRowHeight="13.5" defaultColWidth="10.0" x14ac:dyDescent="0.15"/>
  <cols>
    <col min="1" max="1" width="5.857142857142857" customWidth="1" style="357"/>
    <col min="2" max="2" width="10.285714285714286" customWidth="1" style="357"/>
    <col min="3" max="3" width="33.142857142857146" customWidth="1" style="357"/>
    <col min="4" max="6" width="14.571428571428571" customWidth="1" style="357"/>
    <col min="7" max="7" width="9.714285714285714" customWidth="1" style="357"/>
    <col min="8" max="16384" width="10.0" style="357"/>
  </cols>
  <sheetData>
    <row r="1" spans="1:2" s="537" customFormat="1" ht="19.5" customHeight="1" x14ac:dyDescent="0.15">
      <c r="A1" s="488" t="s">
        <v>535</v>
      </c>
      <c r="B1" s="488"/>
    </row>
    <row r="2" spans="1:6" s="536" customFormat="1" ht="28.7" customHeight="1" x14ac:dyDescent="0.15">
      <c r="A2" s="535" t="s">
        <v>536</v>
      </c>
      <c r="B2" s="535"/>
      <c r="C2" s="535"/>
      <c r="D2" s="535"/>
      <c r="E2" s="535"/>
      <c r="F2" s="535"/>
    </row>
    <row r="3" spans="1:6" ht="14.25" customHeight="1" x14ac:dyDescent="0.15">
      <c r="A3" s="534" t="s">
        <v>453</v>
      </c>
      <c r="B3" s="534"/>
      <c r="C3" s="534"/>
      <c r="D3" s="534"/>
      <c r="E3" s="534"/>
      <c r="F3" s="534"/>
    </row>
    <row r="4" spans="1:6" ht="62.25" customHeight="1" x14ac:dyDescent="0.15">
      <c r="A4" s="533" t="s">
        <v>537</v>
      </c>
      <c r="B4" s="532" t="s">
        <v>538</v>
      </c>
      <c r="C4" s="532" t="s">
        <v>539</v>
      </c>
      <c r="D4" s="532" t="s">
        <v>540</v>
      </c>
      <c r="E4" s="532" t="s">
        <v>541</v>
      </c>
      <c r="F4" s="531" t="s">
        <v>542</v>
      </c>
    </row>
    <row r="5" spans="1:6" ht="62.25" customHeight="1" x14ac:dyDescent="0.15">
      <c r="A5" s="530">
        <v>1.0</v>
      </c>
      <c r="B5" s="528"/>
      <c r="C5" s="529" t="s">
        <v>543</v>
      </c>
      <c r="D5" s="528"/>
      <c r="E5" s="527" t="s">
        <v>544</v>
      </c>
      <c r="F5" s="526"/>
    </row>
    <row r="6" spans="1:6" ht="62.25" customHeight="1" x14ac:dyDescent="0.15">
      <c r="A6" s="530">
        <v>2.0</v>
      </c>
      <c r="B6" s="528"/>
      <c r="C6" s="529" t="s">
        <v>545</v>
      </c>
      <c r="D6" s="528"/>
      <c r="E6" s="527" t="s">
        <v>546</v>
      </c>
      <c r="F6" s="526"/>
    </row>
    <row r="7" spans="1:6" ht="62.25" customHeight="1" x14ac:dyDescent="0.15">
      <c r="A7" s="525">
        <v>3.0</v>
      </c>
      <c r="B7" s="524"/>
      <c r="C7" s="524"/>
      <c r="D7" s="524"/>
      <c r="E7" s="524"/>
      <c r="F7" s="523"/>
    </row>
    <row r="8" spans="1:6" ht="33.0" customHeight="1" x14ac:dyDescent="0.15">
      <c r="A8" s="522" t="s">
        <v>547</v>
      </c>
      <c r="B8" s="522"/>
      <c r="C8" s="522"/>
      <c r="D8" s="522"/>
      <c r="E8" s="522"/>
      <c r="F8" s="522"/>
    </row>
  </sheetData>
  <mergeCells count="3">
    <mergeCell ref="A2:F2"/>
    <mergeCell ref="A3:F3"/>
    <mergeCell ref="A8:F8"/>
  </mergeCells>
  <phoneticPr fontId="0" type="noConversion"/>
  <printOptions horizontalCentered="1"/>
  <pageMargins left="0.39300641675633713" right="0.39300641675633713" top="0.5117415443180114" bottom="0.39300641675633713" header="0.0" footer="0.0"/>
  <pageSetup paperSize="9"/>
  <headerFooter>
    <oddFooter>&amp;L&amp;C&amp;"宋体,常规"&amp;12&amp;P&amp;R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showGridLines="0" showZeros="0" zoomScaleNormal="100" topLeftCell="A13" workbookViewId="0">
      <selection activeCell="H21" activeCellId="0" sqref="H21"/>
    </sheetView>
  </sheetViews>
  <sheetFormatPr defaultRowHeight="11.25" defaultColWidth="6.714285714285714" x14ac:dyDescent="0.15"/>
  <cols>
    <col min="1" max="1" width="35.57142857142857" customWidth="1" style="592"/>
    <col min="2" max="4" width="15.571428571428571" customWidth="1" style="592"/>
    <col min="5" max="43" width="9.0" customWidth="1" style="592"/>
    <col min="44" max="16384" width="6.714285714285714" style="592"/>
  </cols>
  <sheetData>
    <row r="1" spans="1:1" ht="19.5" customHeight="1" x14ac:dyDescent="0.15">
      <c r="A1" s="488" t="s">
        <v>132</v>
      </c>
    </row>
    <row r="2" spans="1:43" ht="30.75" customHeight="1" x14ac:dyDescent="0.15">
      <c r="A2" s="610" t="s">
        <v>133</v>
      </c>
      <c r="B2" s="610"/>
      <c r="C2" s="610"/>
      <c r="D2" s="610"/>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row>
    <row r="3" spans="1:43" s="488" customFormat="1" ht="19.5" customHeight="1" x14ac:dyDescent="0.15">
      <c r="A3" s="608"/>
      <c r="B3" s="607"/>
      <c r="C3" s="607"/>
      <c r="D3" s="606"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row>
    <row r="4" spans="1:43" s="488" customFormat="1" ht="50.1" customHeight="1" x14ac:dyDescent="0.15">
      <c r="A4" s="605" t="s">
        <v>74</v>
      </c>
      <c r="B4" s="637" t="s">
        <v>75</v>
      </c>
      <c r="C4" s="637" t="s">
        <v>76</v>
      </c>
      <c r="D4" s="636" t="s">
        <v>77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604"/>
    </row>
    <row r="5" spans="1:4" s="488" customFormat="1" ht="24.95" customHeight="1" x14ac:dyDescent="0.15">
      <c r="A5" s="635" t="s">
        <v>103</v>
      </c>
      <c r="B5" s="634">
        <v>827839.0</v>
      </c>
      <c r="C5" s="634">
        <f>SUM(C6:C29)</f>
        <v>792936</v>
      </c>
      <c r="D5" s="633">
        <f>C5/B5*100</f>
        <v>95.7838420272541</v>
      </c>
    </row>
    <row r="6" spans="1:43" s="488" customFormat="1" ht="24.95" customHeight="1" x14ac:dyDescent="0.15">
      <c r="A6" s="631" t="s">
        <v>104</v>
      </c>
      <c r="B6" s="629">
        <v>61999.0</v>
      </c>
      <c r="C6" s="629">
        <v>55495.0</v>
      </c>
      <c r="D6" s="707">
        <f>C6/B6*100</f>
        <v>89.5095082178745</v>
      </c>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row>
    <row r="7" spans="1:43" s="488" customFormat="1" ht="24.95" customHeight="1" x14ac:dyDescent="0.15">
      <c r="A7" s="631" t="s">
        <v>105</v>
      </c>
      <c r="B7" s="632">
        <v>0.0</v>
      </c>
      <c r="C7" s="629">
        <v>0.0</v>
      </c>
      <c r="D7" s="707"/>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0"/>
    </row>
    <row r="8" spans="1:43" s="488" customFormat="1" ht="24.95" customHeight="1" x14ac:dyDescent="0.15">
      <c r="A8" s="631" t="s">
        <v>106</v>
      </c>
      <c r="B8" s="632">
        <v>635.0</v>
      </c>
      <c r="C8" s="629">
        <v>1015.0</v>
      </c>
      <c r="D8" s="707">
        <f>C8/B8*100</f>
        <v>159.842519685039</v>
      </c>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row>
    <row r="9" spans="1:43" s="488" customFormat="1" ht="24.95" customHeight="1" x14ac:dyDescent="0.15">
      <c r="A9" s="631" t="s">
        <v>107</v>
      </c>
      <c r="B9" s="632">
        <v>82533.0</v>
      </c>
      <c r="C9" s="629">
        <v>71828.0</v>
      </c>
      <c r="D9" s="707">
        <f>C9/B9*100</f>
        <v>87.0294306519816</v>
      </c>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row>
    <row r="10" spans="1:43" s="488" customFormat="1" ht="24.95" customHeight="1" x14ac:dyDescent="0.15">
      <c r="A10" s="631" t="s">
        <v>108</v>
      </c>
      <c r="B10" s="632">
        <v>136335.0</v>
      </c>
      <c r="C10" s="629">
        <v>151568.0</v>
      </c>
      <c r="D10" s="707">
        <f>C10/B10*100</f>
        <v>111.173213041405</v>
      </c>
      <c r="E10" s="490"/>
      <c r="F10" s="490"/>
      <c r="G10" s="490"/>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0"/>
      <c r="AQ10" s="490"/>
    </row>
    <row r="11" spans="1:43" s="488" customFormat="1" ht="24.95" customHeight="1" x14ac:dyDescent="0.15">
      <c r="A11" s="631" t="s">
        <v>109</v>
      </c>
      <c r="B11" s="632">
        <v>34051.0</v>
      </c>
      <c r="C11" s="629">
        <v>34740.0</v>
      </c>
      <c r="D11" s="707">
        <f>C11/B11*100</f>
        <v>102.023435435083</v>
      </c>
      <c r="E11" s="490"/>
      <c r="F11" s="490"/>
      <c r="G11" s="490"/>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490"/>
      <c r="AO11" s="490"/>
      <c r="AP11" s="490"/>
      <c r="AQ11" s="490"/>
    </row>
    <row r="12" spans="1:43" s="488" customFormat="1" ht="24.95" customHeight="1" x14ac:dyDescent="0.15">
      <c r="A12" s="631" t="s">
        <v>110</v>
      </c>
      <c r="B12" s="632">
        <v>8336.0</v>
      </c>
      <c r="C12" s="629">
        <v>10890.0</v>
      </c>
      <c r="D12" s="707">
        <f>C12/B12*100</f>
        <v>130.638195777351</v>
      </c>
      <c r="E12" s="490"/>
      <c r="F12" s="490"/>
      <c r="G12" s="490"/>
      <c r="H12" s="490"/>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0"/>
      <c r="AQ12" s="490"/>
    </row>
    <row r="13" spans="1:43" s="488" customFormat="1" ht="24.95" customHeight="1" x14ac:dyDescent="0.15">
      <c r="A13" s="631" t="s">
        <v>111</v>
      </c>
      <c r="B13" s="632">
        <v>78757.0</v>
      </c>
      <c r="C13" s="629">
        <v>101109.0</v>
      </c>
      <c r="D13" s="707">
        <f>C13/B13*100</f>
        <v>128.380969310664</v>
      </c>
      <c r="E13" s="490"/>
      <c r="F13" s="490"/>
      <c r="G13" s="490"/>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c r="AP13" s="490"/>
      <c r="AQ13" s="490"/>
    </row>
    <row r="14" spans="1:43" s="488" customFormat="1" ht="24.95" customHeight="1" x14ac:dyDescent="0.15">
      <c r="A14" s="631" t="s">
        <v>112</v>
      </c>
      <c r="B14" s="632">
        <v>60515.0</v>
      </c>
      <c r="C14" s="629">
        <v>47819.0</v>
      </c>
      <c r="D14" s="707">
        <f>C14/B14*100</f>
        <v>79.0200776666942</v>
      </c>
      <c r="E14" s="490"/>
      <c r="F14" s="490"/>
      <c r="G14" s="490"/>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c r="AQ14" s="490"/>
    </row>
    <row r="15" spans="1:43" s="488" customFormat="1" ht="24.95" customHeight="1" x14ac:dyDescent="0.15">
      <c r="A15" s="631" t="s">
        <v>113</v>
      </c>
      <c r="B15" s="632">
        <v>20399.0</v>
      </c>
      <c r="C15" s="629">
        <v>6971.0</v>
      </c>
      <c r="D15" s="707">
        <f>C15/B15*100</f>
        <v>34.1732437864601</v>
      </c>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90"/>
    </row>
    <row r="16" spans="1:43" s="488" customFormat="1" ht="24.95" customHeight="1" x14ac:dyDescent="0.15">
      <c r="A16" s="631" t="s">
        <v>114</v>
      </c>
      <c r="B16" s="632">
        <v>102399.0</v>
      </c>
      <c r="C16" s="629">
        <v>145121.0</v>
      </c>
      <c r="D16" s="707">
        <f>C16/B16*100</f>
        <v>141.72111055772</v>
      </c>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row>
    <row r="17" spans="1:43" s="488" customFormat="1" ht="24.95" customHeight="1" x14ac:dyDescent="0.15">
      <c r="A17" s="631" t="s">
        <v>115</v>
      </c>
      <c r="B17" s="632">
        <v>6875.0</v>
      </c>
      <c r="C17" s="629">
        <v>5350.0</v>
      </c>
      <c r="D17" s="707">
        <f>C17/B17*100</f>
        <v>77.8181818181818</v>
      </c>
      <c r="E17" s="490"/>
      <c r="F17" s="490"/>
      <c r="G17" s="490"/>
      <c r="H17" s="490"/>
      <c r="I17" s="490"/>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490"/>
      <c r="AL17" s="490"/>
      <c r="AM17" s="490"/>
      <c r="AN17" s="490"/>
      <c r="AO17" s="490"/>
      <c r="AP17" s="490"/>
      <c r="AQ17" s="490"/>
    </row>
    <row r="18" spans="1:43" s="488" customFormat="1" ht="24.95" customHeight="1" x14ac:dyDescent="0.15">
      <c r="A18" s="631" t="s">
        <v>116</v>
      </c>
      <c r="B18" s="632">
        <v>38520.0</v>
      </c>
      <c r="C18" s="629">
        <v>4850.0</v>
      </c>
      <c r="D18" s="707">
        <f>C18/B18*100</f>
        <v>12.5908618899273</v>
      </c>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490"/>
      <c r="AN18" s="490"/>
      <c r="AO18" s="490"/>
      <c r="AP18" s="490"/>
      <c r="AQ18" s="490"/>
    </row>
    <row r="19" spans="1:43" s="488" customFormat="1" ht="24.95" customHeight="1" x14ac:dyDescent="0.15">
      <c r="A19" s="631" t="s">
        <v>117</v>
      </c>
      <c r="B19" s="632">
        <v>43914.0</v>
      </c>
      <c r="C19" s="629">
        <v>49494.0</v>
      </c>
      <c r="D19" s="707">
        <f>C19/B19*100</f>
        <v>112.706653914469</v>
      </c>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row>
    <row r="20" spans="1:43" s="488" customFormat="1" ht="24.95" customHeight="1" x14ac:dyDescent="0.15">
      <c r="A20" s="631" t="s">
        <v>118</v>
      </c>
      <c r="B20" s="632">
        <v>13882.0</v>
      </c>
      <c r="C20" s="629">
        <v>6678.0</v>
      </c>
      <c r="D20" s="707">
        <f>C20/B20*100</f>
        <v>48.1054603083129</v>
      </c>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row>
    <row r="21" spans="1:43" s="488" customFormat="1" ht="24.95" customHeight="1" x14ac:dyDescent="0.15">
      <c r="A21" s="631" t="s">
        <v>119</v>
      </c>
      <c r="B21" s="632">
        <v>9775.0</v>
      </c>
      <c r="C21" s="629">
        <v>24420.0</v>
      </c>
      <c r="D21" s="707">
        <f>C21/B21*100</f>
        <v>249.820971867008</v>
      </c>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row>
    <row r="22" spans="1:43" s="488" customFormat="1" ht="24.95" customHeight="1" x14ac:dyDescent="0.15">
      <c r="A22" s="631" t="s">
        <v>120</v>
      </c>
      <c r="B22" s="632">
        <v>0.0</v>
      </c>
      <c r="C22" s="629">
        <v>0.0</v>
      </c>
      <c r="D22" s="707"/>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row>
    <row r="23" spans="1:43" s="488" customFormat="1" ht="24.95" customHeight="1" x14ac:dyDescent="0.15">
      <c r="A23" s="631" t="s">
        <v>121</v>
      </c>
      <c r="B23" s="632">
        <v>3030.0</v>
      </c>
      <c r="C23" s="629">
        <v>6713.0</v>
      </c>
      <c r="D23" s="707">
        <f>C23/B23*100</f>
        <v>221.551155115512</v>
      </c>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row>
    <row r="24" spans="1:43" s="488" customFormat="1" ht="24.95" customHeight="1" x14ac:dyDescent="0.15">
      <c r="A24" s="631" t="s">
        <v>122</v>
      </c>
      <c r="B24" s="632">
        <v>82885.0</v>
      </c>
      <c r="C24" s="629">
        <v>25968.0</v>
      </c>
      <c r="D24" s="707">
        <f>C24/B24*100</f>
        <v>31.3301562405743</v>
      </c>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row>
    <row r="25" spans="1:43" s="488" customFormat="1" ht="24.95" customHeight="1" x14ac:dyDescent="0.15">
      <c r="A25" s="631" t="s">
        <v>123</v>
      </c>
      <c r="B25" s="632">
        <v>10.0</v>
      </c>
      <c r="C25" s="629">
        <v>2.0</v>
      </c>
      <c r="D25" s="707">
        <f>C25/B25*100</f>
        <v>20</v>
      </c>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row>
    <row r="26" spans="1:43" s="488" customFormat="1" ht="24.95" customHeight="1" x14ac:dyDescent="0.15">
      <c r="A26" s="631" t="s">
        <v>124</v>
      </c>
      <c r="B26" s="632">
        <v>13957.0</v>
      </c>
      <c r="C26" s="629">
        <v>8987.0</v>
      </c>
      <c r="D26" s="707">
        <f>C26/B26*100</f>
        <v>64.3906283585298</v>
      </c>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row>
    <row r="27" spans="1:43" s="488" customFormat="1" ht="24.95" customHeight="1" x14ac:dyDescent="0.15">
      <c r="A27" s="631" t="s">
        <v>125</v>
      </c>
      <c r="B27" s="632">
        <v>704.0</v>
      </c>
      <c r="C27" s="629">
        <v>0.0</v>
      </c>
      <c r="D27" s="707">
        <f>C27/B27*100</f>
        <v>0</v>
      </c>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c r="AQ27" s="490"/>
    </row>
    <row r="28" spans="1:43" s="488" customFormat="1" ht="24.95" customHeight="1" x14ac:dyDescent="0.15">
      <c r="A28" s="631" t="s">
        <v>126</v>
      </c>
      <c r="B28" s="632">
        <v>28324.0</v>
      </c>
      <c r="C28" s="629">
        <v>33895.0</v>
      </c>
      <c r="D28" s="707">
        <f>C28/B28*100</f>
        <v>119.668832085864</v>
      </c>
      <c r="E28" s="490"/>
      <c r="F28" s="490"/>
      <c r="G28" s="490"/>
      <c r="H28" s="490"/>
      <c r="I28" s="490"/>
      <c r="J28" s="490"/>
      <c r="K28" s="490"/>
      <c r="L28" s="490"/>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0"/>
      <c r="AQ28" s="490"/>
    </row>
    <row r="29" spans="1:43" s="488" customFormat="1" ht="24.95" customHeight="1" x14ac:dyDescent="0.15">
      <c r="A29" s="627" t="s">
        <v>127</v>
      </c>
      <c r="B29" s="705">
        <v>4.0</v>
      </c>
      <c r="C29" s="625">
        <v>23.0</v>
      </c>
      <c r="D29" s="704">
        <f>C29/B29*100</f>
        <v>575</v>
      </c>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490"/>
      <c r="AP29" s="490"/>
      <c r="AQ29" s="490"/>
    </row>
  </sheetData>
  <sheetProtection formatCells="0" formatColumns="0" formatRows="0"/>
  <mergeCells count="1">
    <mergeCell ref="A2:D2"/>
  </mergeCells>
  <phoneticPr fontId="0" type="noConversion"/>
  <printOptions horizontalCentered="1"/>
  <pageMargins left="0.707550452450129" right="0.707550452450129" top="0.747823152016467" bottom="0.5499312258142186" header="0.3138496650485542" footer="0.3138496650485542"/>
  <pageSetup paperSize="9"/>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2"/>
  <sheetViews>
    <sheetView zoomScale="70" zoomScaleNormal="70" topLeftCell="A1" workbookViewId="0">
      <selection activeCell="G5" activeCellId="0" sqref="G5"/>
    </sheetView>
  </sheetViews>
  <sheetFormatPr defaultRowHeight="13.5" defaultColWidth="9.0" x14ac:dyDescent="0.15"/>
  <cols>
    <col min="1" max="3" width="20.571428571428573" customWidth="1" style="390"/>
    <col min="4" max="4" width="24.857142857142858" customWidth="1" style="390"/>
    <col min="5" max="5" width="28.857142857142858" customWidth="1" style="390"/>
    <col min="6" max="16384" width="9.0" style="390"/>
  </cols>
  <sheetData>
    <row r="1" spans="1:4" ht="76.0" customHeight="1" x14ac:dyDescent="0.15">
      <c r="A1" s="623" t="s">
        <v>130</v>
      </c>
      <c r="B1" s="591"/>
      <c r="C1" s="591"/>
      <c r="D1" s="591"/>
    </row>
    <row r="2" spans="1:4" ht="57.75" customHeight="1" x14ac:dyDescent="0.15">
      <c r="A2" s="710" t="s">
        <v>131</v>
      </c>
      <c r="B2" s="710"/>
      <c r="C2" s="710"/>
      <c r="D2" s="710"/>
    </row>
    <row r="3" spans="1:4" ht="57.75" customHeight="1" x14ac:dyDescent="0.15">
      <c r="A3" s="710"/>
      <c r="B3" s="710"/>
      <c r="C3" s="710"/>
      <c r="D3" s="710"/>
    </row>
    <row r="4" spans="1:4" ht="57.75" customHeight="1" x14ac:dyDescent="0.15">
      <c r="A4" s="710"/>
      <c r="B4" s="710"/>
      <c r="C4" s="710"/>
      <c r="D4" s="710"/>
    </row>
    <row r="5" spans="1:4" ht="57.75" customHeight="1" x14ac:dyDescent="0.15">
      <c r="A5" s="710"/>
      <c r="B5" s="710"/>
      <c r="C5" s="710"/>
      <c r="D5" s="710"/>
    </row>
    <row r="6" spans="1:4" ht="57.75" customHeight="1" x14ac:dyDescent="0.15">
      <c r="A6" s="710"/>
      <c r="B6" s="710"/>
      <c r="C6" s="710"/>
      <c r="D6" s="710"/>
    </row>
    <row r="7" spans="1:4" ht="57.75" customHeight="1" x14ac:dyDescent="0.15">
      <c r="A7" s="710"/>
      <c r="B7" s="710"/>
      <c r="C7" s="710"/>
      <c r="D7" s="710"/>
    </row>
    <row r="8" spans="1:4" ht="57.75" customHeight="1" x14ac:dyDescent="0.15">
      <c r="A8" s="710"/>
      <c r="B8" s="710"/>
      <c r="C8" s="710"/>
      <c r="D8" s="710"/>
    </row>
    <row r="9" spans="1:4" ht="57.75" customHeight="1" x14ac:dyDescent="0.15">
      <c r="A9" s="710"/>
      <c r="B9" s="710"/>
      <c r="C9" s="710"/>
      <c r="D9" s="710"/>
    </row>
    <row r="10" spans="1:4" ht="57.75" customHeight="1" x14ac:dyDescent="0.15">
      <c r="A10" s="710"/>
      <c r="B10" s="710"/>
      <c r="C10" s="710"/>
      <c r="D10" s="710"/>
    </row>
    <row r="11" spans="1:4" ht="57.75" customHeight="1" x14ac:dyDescent="0.15">
      <c r="A11" s="710"/>
      <c r="B11" s="710"/>
      <c r="C11" s="710"/>
      <c r="D11" s="710"/>
    </row>
    <row r="12" spans="1:4" ht="57.75" customHeight="1" x14ac:dyDescent="0.15">
      <c r="A12" s="710"/>
      <c r="B12" s="710"/>
      <c r="C12" s="710"/>
      <c r="D12" s="710"/>
    </row>
  </sheetData>
  <mergeCells count="2">
    <mergeCell ref="A1:D1"/>
    <mergeCell ref="A2:D12"/>
  </mergeCells>
  <phoneticPr fontId="0" type="noConversion"/>
  <pageMargins left="0.6992181455056499" right="0.6992181455056499" top="0.7499062639521802" bottom="0.7499062639521802" header="0.2999625102741512" footer="0.2999625102741512"/>
  <pageSetup paperSize="9"/>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3"/>
  <sheetViews>
    <sheetView zoomScale="85" zoomScaleNormal="85" topLeftCell="A4" workbookViewId="0">
      <selection activeCell="H12" activeCellId="0" sqref="H12"/>
    </sheetView>
  </sheetViews>
  <sheetFormatPr defaultRowHeight="13.5" defaultColWidth="9.0" x14ac:dyDescent="0.15"/>
  <cols>
    <col min="1" max="3" width="20.571428571428573" customWidth="1" style="390"/>
    <col min="4" max="4" width="24.857142857142858" customWidth="1" style="390"/>
    <col min="5" max="5" width="28.857142857142858" customWidth="1" style="390"/>
    <col min="6" max="16384" width="9.0" style="390"/>
  </cols>
  <sheetData>
    <row r="1" spans="1:4" ht="62.0" customHeight="1" x14ac:dyDescent="0.15">
      <c r="A1" s="623" t="s">
        <v>134</v>
      </c>
      <c r="B1" s="591"/>
      <c r="C1" s="591"/>
      <c r="D1" s="591"/>
    </row>
    <row r="2" spans="1:4" ht="59.0" customHeight="1" x14ac:dyDescent="0.15">
      <c r="A2" s="710" t="s">
        <v>135</v>
      </c>
      <c r="B2" s="710"/>
      <c r="C2" s="710"/>
      <c r="D2" s="710"/>
    </row>
    <row r="3" spans="1:4" ht="59.0" customHeight="1" x14ac:dyDescent="0.15">
      <c r="A3" s="710"/>
      <c r="B3" s="710"/>
      <c r="C3" s="710"/>
      <c r="D3" s="710"/>
    </row>
    <row r="4" spans="1:4" ht="59.0" customHeight="1" x14ac:dyDescent="0.15">
      <c r="A4" s="710"/>
      <c r="B4" s="710"/>
      <c r="C4" s="710"/>
      <c r="D4" s="710"/>
    </row>
    <row r="5" spans="1:4" ht="59.0" customHeight="1" x14ac:dyDescent="0.15">
      <c r="A5" s="710"/>
      <c r="B5" s="710"/>
      <c r="C5" s="710"/>
      <c r="D5" s="710"/>
    </row>
    <row r="6" spans="1:4" ht="59.0" customHeight="1" x14ac:dyDescent="0.15">
      <c r="A6" s="710"/>
      <c r="B6" s="710"/>
      <c r="C6" s="710"/>
      <c r="D6" s="710"/>
    </row>
    <row r="7" spans="1:4" ht="59.0" customHeight="1" x14ac:dyDescent="0.15">
      <c r="A7" s="710"/>
      <c r="B7" s="710"/>
      <c r="C7" s="710"/>
      <c r="D7" s="710"/>
    </row>
    <row r="8" spans="1:4" ht="59.0" customHeight="1" x14ac:dyDescent="0.15">
      <c r="A8" s="710"/>
      <c r="B8" s="710"/>
      <c r="C8" s="710"/>
      <c r="D8" s="710"/>
    </row>
    <row r="9" spans="1:4" ht="59.0" customHeight="1" x14ac:dyDescent="0.15">
      <c r="A9" s="710"/>
      <c r="B9" s="710"/>
      <c r="C9" s="710"/>
      <c r="D9" s="710"/>
    </row>
    <row r="10" spans="1:4" ht="59.0" customHeight="1" x14ac:dyDescent="0.15">
      <c r="A10" s="710"/>
      <c r="B10" s="710"/>
      <c r="C10" s="710"/>
      <c r="D10" s="710"/>
    </row>
    <row r="11" spans="1:4" ht="59.0" customHeight="1" x14ac:dyDescent="0.15">
      <c r="A11" s="710"/>
      <c r="B11" s="710"/>
      <c r="C11" s="710"/>
      <c r="D11" s="710"/>
    </row>
    <row r="12" spans="1:4" ht="59.0" customHeight="1" x14ac:dyDescent="0.15">
      <c r="A12" s="710"/>
      <c r="B12" s="710"/>
      <c r="C12" s="710"/>
      <c r="D12" s="710"/>
    </row>
    <row r="13" spans="1:4" ht="59.0" customHeight="1" x14ac:dyDescent="0.15">
      <c r="A13" s="710"/>
      <c r="B13" s="710"/>
      <c r="C13" s="710"/>
      <c r="D13" s="710"/>
    </row>
  </sheetData>
  <mergeCells count="2">
    <mergeCell ref="A1:D1"/>
    <mergeCell ref="A2:D13"/>
  </mergeCells>
  <phoneticPr fontId="0" type="noConversion"/>
  <pageMargins left="0.6992181455056499" right="0.6992181455056499" top="0.7499062639521802" bottom="0.7499062639521802" header="0.2999625102741512" footer="0.2999625102741512"/>
  <pageSetup paperSize="9" scale="8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0"/>
  <sheetViews>
    <sheetView zoomScaleNormal="100" topLeftCell="A1" workbookViewId="0">
      <selection activeCell="D19" activeCellId="0" sqref="D19"/>
    </sheetView>
  </sheetViews>
  <sheetFormatPr defaultRowHeight="13.5" defaultColWidth="9.0" x14ac:dyDescent="0.15"/>
  <cols>
    <col min="1" max="4" width="22.0" customWidth="1" style="390"/>
    <col min="5" max="5" width="28.857142857142858" customWidth="1" style="390"/>
    <col min="6" max="16384" width="9.0" style="390"/>
  </cols>
  <sheetData>
    <row r="1" spans="1:4" ht="82.0" customHeight="1" x14ac:dyDescent="0.15">
      <c r="A1" s="623" t="s">
        <v>230</v>
      </c>
      <c r="B1" s="591"/>
      <c r="C1" s="591"/>
      <c r="D1" s="591"/>
    </row>
    <row r="2" spans="1:4" ht="9.0" customHeight="1" x14ac:dyDescent="0.15">
      <c r="A2" s="590" t="s">
        <v>231</v>
      </c>
      <c r="B2" s="590"/>
      <c r="C2" s="590"/>
      <c r="D2" s="590"/>
    </row>
    <row r="3" spans="1:4" ht="9.0" customHeight="1" x14ac:dyDescent="0.15">
      <c r="A3" s="590"/>
      <c r="B3" s="590"/>
      <c r="C3" s="590"/>
      <c r="D3" s="590"/>
    </row>
    <row r="4" spans="1:4" ht="9.0" customHeight="1" x14ac:dyDescent="0.15">
      <c r="A4" s="590"/>
      <c r="B4" s="590"/>
      <c r="C4" s="590"/>
      <c r="D4" s="590"/>
    </row>
    <row r="5" spans="1:4" ht="9.0" customHeight="1" x14ac:dyDescent="0.15">
      <c r="A5" s="590"/>
      <c r="B5" s="590"/>
      <c r="C5" s="590"/>
      <c r="D5" s="590"/>
    </row>
    <row r="6" spans="1:4" ht="9.0" customHeight="1" x14ac:dyDescent="0.15">
      <c r="A6" s="590"/>
      <c r="B6" s="590"/>
      <c r="C6" s="590"/>
      <c r="D6" s="590"/>
    </row>
    <row r="7" spans="1:4" ht="9.0" customHeight="1" x14ac:dyDescent="0.15">
      <c r="A7" s="590"/>
      <c r="B7" s="590"/>
      <c r="C7" s="590"/>
      <c r="D7" s="590"/>
    </row>
    <row r="8" spans="1:4" ht="9.0" customHeight="1" x14ac:dyDescent="0.15">
      <c r="A8" s="590"/>
      <c r="B8" s="590"/>
      <c r="C8" s="590"/>
      <c r="D8" s="590"/>
    </row>
    <row r="9" spans="1:4" ht="9.0" customHeight="1" x14ac:dyDescent="0.15">
      <c r="A9" s="590"/>
      <c r="B9" s="590"/>
      <c r="C9" s="590"/>
      <c r="D9" s="590"/>
    </row>
    <row r="10" spans="1:4" ht="9.0" customHeight="1" x14ac:dyDescent="0.15">
      <c r="A10" s="590"/>
      <c r="B10" s="590"/>
      <c r="C10" s="590"/>
      <c r="D10" s="590"/>
    </row>
  </sheetData>
  <mergeCells count="2">
    <mergeCell ref="A1:D1"/>
    <mergeCell ref="A2:D10"/>
  </mergeCells>
  <phoneticPr fontId="0" type="noConversion"/>
  <pageMargins left="0.6992181455056499" right="0.6992181455056499" top="0.7499062639521802" bottom="0.7499062639521802" header="0.2999625102741512" footer="0.2999625102741512"/>
  <pageSetup paperSize="9" scale="96"/>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7"/>
  <sheetViews>
    <sheetView zoomScaleNormal="100" topLeftCell="A1" workbookViewId="0">
      <selection activeCell="G15" activeCellId="0" sqref="G15"/>
    </sheetView>
  </sheetViews>
  <sheetFormatPr defaultRowHeight="13.5" defaultColWidth="9.0" x14ac:dyDescent="0.15"/>
  <cols>
    <col min="1" max="4" width="22.0" customWidth="1" style="390"/>
    <col min="5" max="5" width="28.857142857142858" customWidth="1" style="390"/>
    <col min="6" max="16384" width="9.0" style="390"/>
  </cols>
  <sheetData>
    <row r="1" spans="1:4" ht="61.0" customHeight="1" x14ac:dyDescent="0.15">
      <c r="A1" s="623" t="s">
        <v>234</v>
      </c>
      <c r="B1" s="591"/>
      <c r="C1" s="591"/>
      <c r="D1" s="591"/>
    </row>
    <row r="2" spans="1:4" ht="21.0" customHeight="1" x14ac:dyDescent="0.15">
      <c r="A2" s="590" t="s">
        <v>235</v>
      </c>
      <c r="B2" s="590"/>
      <c r="C2" s="590"/>
      <c r="D2" s="590"/>
    </row>
    <row r="3" spans="1:4" ht="21.0" customHeight="1" x14ac:dyDescent="0.15">
      <c r="A3" s="590"/>
      <c r="B3" s="590"/>
      <c r="C3" s="590"/>
      <c r="D3" s="590"/>
    </row>
    <row r="4" spans="1:4" ht="21.0" customHeight="1" x14ac:dyDescent="0.15">
      <c r="A4" s="590"/>
      <c r="B4" s="590"/>
      <c r="C4" s="590"/>
      <c r="D4" s="590"/>
    </row>
    <row r="5" spans="1:4" ht="21.0" customHeight="1" x14ac:dyDescent="0.15">
      <c r="A5" s="590"/>
      <c r="B5" s="590"/>
      <c r="C5" s="590"/>
      <c r="D5" s="590"/>
    </row>
    <row r="6" spans="1:4" ht="21.0" customHeight="1" x14ac:dyDescent="0.15">
      <c r="A6" s="590"/>
      <c r="B6" s="590"/>
      <c r="C6" s="590"/>
      <c r="D6" s="590"/>
    </row>
    <row r="7" spans="1:4" ht="21.0" customHeight="1" x14ac:dyDescent="0.15">
      <c r="A7" s="590"/>
      <c r="B7" s="590"/>
      <c r="C7" s="590"/>
      <c r="D7" s="590"/>
    </row>
    <row r="8" spans="1:4" ht="21.0" customHeight="1" x14ac:dyDescent="0.15">
      <c r="A8" s="590"/>
      <c r="B8" s="590"/>
      <c r="C8" s="590"/>
      <c r="D8" s="590"/>
    </row>
    <row r="9" spans="1:4" ht="21.0" customHeight="1" x14ac:dyDescent="0.15">
      <c r="A9" s="590"/>
      <c r="B9" s="590"/>
      <c r="C9" s="590"/>
      <c r="D9" s="590"/>
    </row>
    <row r="10" spans="1:4" ht="21.0" customHeight="1" x14ac:dyDescent="0.15">
      <c r="A10" s="590"/>
      <c r="B10" s="590"/>
      <c r="C10" s="590"/>
      <c r="D10" s="590"/>
    </row>
    <row r="11" spans="1:4" ht="21.0" customHeight="1" x14ac:dyDescent="0.15">
      <c r="A11" s="590"/>
      <c r="B11" s="590"/>
      <c r="C11" s="590"/>
      <c r="D11" s="590"/>
    </row>
    <row r="12" spans="1:4" ht="21.0" customHeight="1" x14ac:dyDescent="0.15">
      <c r="A12" s="590"/>
      <c r="B12" s="590"/>
      <c r="C12" s="590"/>
      <c r="D12" s="590"/>
    </row>
    <row r="13" spans="1:4" ht="21.0" customHeight="1" x14ac:dyDescent="0.15">
      <c r="A13" s="590"/>
      <c r="B13" s="590"/>
      <c r="C13" s="590"/>
      <c r="D13" s="590"/>
    </row>
    <row r="14" spans="1:4" ht="21.0" customHeight="1" x14ac:dyDescent="0.15">
      <c r="A14" s="590"/>
      <c r="B14" s="590"/>
      <c r="C14" s="590"/>
      <c r="D14" s="590"/>
    </row>
    <row r="15" spans="1:4" ht="21.0" customHeight="1" x14ac:dyDescent="0.15">
      <c r="A15" s="590"/>
      <c r="B15" s="590"/>
      <c r="C15" s="590"/>
      <c r="D15" s="590"/>
    </row>
    <row r="16" spans="1:4" ht="21.0" customHeight="1" x14ac:dyDescent="0.15">
      <c r="A16" s="590"/>
      <c r="B16" s="590"/>
      <c r="C16" s="590"/>
      <c r="D16" s="590"/>
    </row>
    <row r="17" spans="1:4" ht="21.0" customHeight="1" x14ac:dyDescent="0.15">
      <c r="A17" s="590"/>
      <c r="B17" s="590"/>
      <c r="C17" s="590"/>
      <c r="D17" s="590"/>
    </row>
  </sheetData>
  <mergeCells count="2">
    <mergeCell ref="A1:D1"/>
    <mergeCell ref="A2:D17"/>
  </mergeCells>
  <phoneticPr fontId="0" type="noConversion"/>
  <pageMargins left="0.6992181455056499" right="0.6992181455056499" top="0.7499062639521802" bottom="0.7499062639521802" header="0.2999625102741512" footer="0.2999625102741512"/>
  <pageSetup paperSize="9" scale="96"/>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8"/>
  <sheetViews>
    <sheetView zoomScaleNormal="100" topLeftCell="A1" workbookViewId="0">
      <selection activeCell="D25" activeCellId="0" sqref="D25"/>
    </sheetView>
  </sheetViews>
  <sheetFormatPr defaultRowHeight="13.5" defaultColWidth="9.0" x14ac:dyDescent="0.15"/>
  <cols>
    <col min="1" max="3" width="22.142857142857142" customWidth="1" style="390"/>
    <col min="4" max="4" width="27.0" customWidth="1" style="390"/>
    <col min="5" max="5" width="28.857142857142858" customWidth="1" style="390"/>
    <col min="6" max="16384" width="9.0" style="390"/>
  </cols>
  <sheetData>
    <row r="1" spans="1:4" ht="72.75" customHeight="1" x14ac:dyDescent="0.15">
      <c r="A1" s="623" t="s">
        <v>266</v>
      </c>
      <c r="B1" s="591"/>
      <c r="C1" s="591"/>
      <c r="D1" s="591"/>
    </row>
    <row r="2" spans="1:4" x14ac:dyDescent="0.15">
      <c r="A2" s="590" t="s">
        <v>267</v>
      </c>
      <c r="B2" s="590"/>
      <c r="C2" s="590"/>
      <c r="D2" s="590"/>
    </row>
    <row r="3" spans="1:4" x14ac:dyDescent="0.15">
      <c r="A3" s="590"/>
      <c r="B3" s="590"/>
      <c r="C3" s="590"/>
      <c r="D3" s="590"/>
    </row>
    <row r="4" spans="1:4" x14ac:dyDescent="0.15">
      <c r="A4" s="590"/>
      <c r="B4" s="590"/>
      <c r="C4" s="590"/>
      <c r="D4" s="590"/>
    </row>
    <row r="5" spans="1:4" x14ac:dyDescent="0.15">
      <c r="A5" s="590"/>
      <c r="B5" s="590"/>
      <c r="C5" s="590"/>
      <c r="D5" s="590"/>
    </row>
    <row r="6" spans="1:4" x14ac:dyDescent="0.15">
      <c r="A6" s="590"/>
      <c r="B6" s="590"/>
      <c r="C6" s="590"/>
      <c r="D6" s="590"/>
    </row>
    <row r="7" spans="1:4" ht="21.0" customHeight="1" x14ac:dyDescent="0.15">
      <c r="A7" s="590"/>
      <c r="B7" s="590"/>
      <c r="C7" s="590"/>
      <c r="D7" s="590"/>
    </row>
    <row r="8" spans="1:4" ht="24.0" customHeight="1" x14ac:dyDescent="0.15">
      <c r="A8" s="590"/>
      <c r="B8" s="590"/>
      <c r="C8" s="590"/>
      <c r="D8" s="590"/>
    </row>
  </sheetData>
  <mergeCells count="2">
    <mergeCell ref="A1:D1"/>
    <mergeCell ref="A2:D8"/>
  </mergeCells>
  <phoneticPr fontId="0" type="noConversion"/>
  <pageMargins left="0.6992181455056499" right="0.6992181455056499" top="0.7499062639521802" bottom="0.7499062639521802" header="0.2999625102741512" footer="0.2999625102741512"/>
  <pageSetup paperSize="9" scale="9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9"/>
  <sheetViews>
    <sheetView zoomScaleNormal="100" topLeftCell="A1" workbookViewId="0">
      <selection activeCell="D18" activeCellId="0" sqref="D18"/>
    </sheetView>
  </sheetViews>
  <sheetFormatPr defaultRowHeight="13.5" defaultColWidth="9.0" x14ac:dyDescent="0.15"/>
  <cols>
    <col min="1" max="3" width="22.142857142857142" customWidth="1" style="390"/>
    <col min="4" max="4" width="28.571428571428573" customWidth="1" style="390"/>
    <col min="5" max="5" width="28.857142857142858" customWidth="1" style="390"/>
    <col min="6" max="16384" width="9.0" style="390"/>
  </cols>
  <sheetData>
    <row r="1" spans="1:4" ht="77.25" customHeight="1" x14ac:dyDescent="0.15">
      <c r="A1" s="623" t="s">
        <v>271</v>
      </c>
      <c r="B1" s="591"/>
      <c r="C1" s="591"/>
      <c r="D1" s="591"/>
    </row>
    <row r="2" spans="1:4" ht="15.0" customHeight="1" x14ac:dyDescent="0.15">
      <c r="A2" s="590" t="s">
        <v>272</v>
      </c>
      <c r="B2" s="590"/>
      <c r="C2" s="590"/>
      <c r="D2" s="590"/>
    </row>
    <row r="3" spans="1:4" ht="15.0" customHeight="1" x14ac:dyDescent="0.15">
      <c r="A3" s="590"/>
      <c r="B3" s="590"/>
      <c r="C3" s="590"/>
      <c r="D3" s="590"/>
    </row>
    <row r="4" spans="1:4" ht="15.0" customHeight="1" x14ac:dyDescent="0.15">
      <c r="A4" s="590"/>
      <c r="B4" s="590"/>
      <c r="C4" s="590"/>
      <c r="D4" s="590"/>
    </row>
    <row r="5" spans="1:4" ht="15.0" customHeight="1" x14ac:dyDescent="0.15">
      <c r="A5" s="590"/>
      <c r="B5" s="590"/>
      <c r="C5" s="590"/>
      <c r="D5" s="590"/>
    </row>
    <row r="6" spans="1:4" ht="15.0" customHeight="1" x14ac:dyDescent="0.15">
      <c r="A6" s="590"/>
      <c r="B6" s="590"/>
      <c r="C6" s="590"/>
      <c r="D6" s="590"/>
    </row>
    <row r="7" spans="1:4" ht="15.0" customHeight="1" x14ac:dyDescent="0.15">
      <c r="A7" s="590"/>
      <c r="B7" s="590"/>
      <c r="C7" s="590"/>
      <c r="D7" s="590"/>
    </row>
    <row r="8" spans="1:4" ht="15.0" customHeight="1" x14ac:dyDescent="0.15">
      <c r="A8" s="590"/>
      <c r="B8" s="590"/>
      <c r="C8" s="590"/>
      <c r="D8" s="590"/>
    </row>
    <row r="9" spans="1:4" ht="15.0" customHeight="1" x14ac:dyDescent="0.15">
      <c r="A9" s="590"/>
      <c r="B9" s="590"/>
      <c r="C9" s="590"/>
      <c r="D9" s="590"/>
    </row>
  </sheetData>
  <mergeCells count="2">
    <mergeCell ref="A1:D1"/>
    <mergeCell ref="A2:D9"/>
  </mergeCells>
  <phoneticPr fontId="0" type="noConversion"/>
  <pageMargins left="0.6992181455056499" right="0.6992181455056499" top="0.7499062639521802" bottom="0.7499062639521802" header="0.2999625102741512" footer="0.2999625102741512"/>
  <pageSetup paperSize="9" scale="92"/>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6"/>
  <sheetViews>
    <sheetView zoomScale="85" zoomScaleNormal="85" topLeftCell="A1" workbookViewId="0">
      <selection activeCell="G5" activeCellId="0" sqref="G5"/>
    </sheetView>
  </sheetViews>
  <sheetFormatPr defaultRowHeight="42.75" customHeight="1" defaultColWidth="9.0" x14ac:dyDescent="0.15"/>
  <cols>
    <col min="1" max="3" width="20.571428571428573" customWidth="1" style="390"/>
    <col min="4" max="4" width="40.57142857142857" customWidth="1" style="390"/>
    <col min="5" max="5" width="28.857142857142858" customWidth="1" style="390"/>
    <col min="6" max="16384" width="9.0" style="390"/>
  </cols>
  <sheetData>
    <row r="1" spans="1:4" ht="56.25" customHeight="1" x14ac:dyDescent="0.15">
      <c r="A1" s="623" t="s">
        <v>318</v>
      </c>
      <c r="B1" s="591"/>
      <c r="C1" s="591"/>
      <c r="D1" s="591"/>
    </row>
    <row r="2" spans="1:4" ht="114.0" customHeight="1" x14ac:dyDescent="0.15">
      <c r="A2" s="710" t="s">
        <v>319</v>
      </c>
      <c r="B2" s="710"/>
      <c r="C2" s="710"/>
      <c r="D2" s="710"/>
    </row>
    <row r="3" spans="1:4" ht="114.0" customHeight="1" x14ac:dyDescent="0.15">
      <c r="A3" s="710"/>
      <c r="B3" s="710"/>
      <c r="C3" s="710"/>
      <c r="D3" s="710"/>
    </row>
    <row r="4" spans="1:4" ht="114.0" customHeight="1" x14ac:dyDescent="0.15">
      <c r="A4" s="710"/>
      <c r="B4" s="710"/>
      <c r="C4" s="710"/>
      <c r="D4" s="710"/>
    </row>
    <row r="5" spans="1:4" ht="114.0" customHeight="1" x14ac:dyDescent="0.15">
      <c r="A5" s="710"/>
      <c r="B5" s="710"/>
      <c r="C5" s="710"/>
      <c r="D5" s="710"/>
    </row>
    <row r="6" spans="1:4" ht="132.0" customHeight="1" x14ac:dyDescent="0.15">
      <c r="A6" s="710"/>
      <c r="B6" s="710"/>
      <c r="C6" s="710"/>
      <c r="D6" s="710"/>
    </row>
  </sheetData>
  <mergeCells count="2">
    <mergeCell ref="A1:D1"/>
    <mergeCell ref="A2:D6"/>
  </mergeCells>
  <phoneticPr fontId="0" type="noConversion"/>
  <pageMargins left="0.6992181455056499" right="0.6992181455056499" top="0.7499062639521802" bottom="0.7499062639521802" header="0.2999625102741512" footer="0.2999625102741512"/>
  <pageSetup paperSize="9" scale="8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2"/>
  <sheetViews>
    <sheetView showGridLines="0" showZeros="0" zoomScaleNormal="100" topLeftCell="A22" workbookViewId="0">
      <selection activeCell="H33" activeCellId="0" sqref="H33"/>
    </sheetView>
  </sheetViews>
  <sheetFormatPr defaultRowHeight="11.25" defaultColWidth="6.714285714285714" x14ac:dyDescent="0.15"/>
  <cols>
    <col min="1" max="1" width="35.57142857142857" customWidth="1" style="592"/>
    <col min="2" max="4" width="15.571428571428571" customWidth="1" style="592"/>
    <col min="5" max="7" width="9.0" customWidth="1" style="592"/>
    <col min="8" max="8" width="12.714285714285714" customWidth="1" style="592"/>
    <col min="9" max="9" width="0.7142857142857143" customWidth="1" style="592"/>
    <col min="10" max="10" width="10.142857142857142" customWidth="1" style="592"/>
    <col min="11" max="11" width="5.857142857142857" customWidth="1" style="592"/>
    <col min="12" max="16384" width="6.714285714285714" style="592"/>
  </cols>
  <sheetData>
    <row r="1" spans="1:1" ht="19.5" customHeight="1" x14ac:dyDescent="0.15">
      <c r="A1" s="488" t="s">
        <v>136</v>
      </c>
    </row>
    <row r="2" spans="1:254" s="663" customFormat="1" ht="33.0" customHeight="1" x14ac:dyDescent="0.15">
      <c r="A2" s="662" t="s">
        <v>137</v>
      </c>
      <c r="B2" s="662"/>
      <c r="C2" s="662"/>
      <c r="D2" s="662"/>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09"/>
      <c r="AZ2" s="609"/>
      <c r="BA2" s="609"/>
      <c r="BB2" s="609"/>
      <c r="BC2" s="609"/>
      <c r="BD2" s="609"/>
      <c r="BE2" s="609"/>
      <c r="BF2" s="609"/>
      <c r="BG2" s="609"/>
      <c r="BH2" s="609"/>
      <c r="BI2" s="609"/>
      <c r="BJ2" s="609"/>
      <c r="BK2" s="609"/>
      <c r="BL2" s="609"/>
      <c r="BM2" s="609"/>
      <c r="BN2" s="609"/>
      <c r="BO2" s="609"/>
      <c r="BP2" s="609"/>
      <c r="BQ2" s="609"/>
      <c r="BR2" s="609"/>
      <c r="BS2" s="609"/>
      <c r="BT2" s="609"/>
      <c r="BU2" s="609"/>
      <c r="BV2" s="609"/>
      <c r="BW2" s="609"/>
      <c r="BX2" s="609"/>
      <c r="BY2" s="609"/>
      <c r="BZ2" s="609"/>
      <c r="CA2" s="609"/>
      <c r="CB2" s="609"/>
      <c r="CC2" s="609"/>
      <c r="CD2" s="609"/>
      <c r="CE2" s="609"/>
      <c r="CF2" s="609"/>
      <c r="CG2" s="609"/>
      <c r="CH2" s="609"/>
      <c r="CI2" s="609"/>
      <c r="CJ2" s="609"/>
      <c r="CK2" s="609"/>
      <c r="CL2" s="609"/>
      <c r="CM2" s="609"/>
      <c r="CN2" s="609"/>
      <c r="CO2" s="609"/>
      <c r="CP2" s="609"/>
      <c r="CQ2" s="609"/>
      <c r="CR2" s="609"/>
      <c r="CS2" s="609"/>
      <c r="CT2" s="609"/>
      <c r="CU2" s="609"/>
      <c r="CV2" s="609"/>
      <c r="CW2" s="609"/>
      <c r="CX2" s="609"/>
      <c r="CY2" s="609"/>
      <c r="CZ2" s="609"/>
      <c r="DA2" s="609"/>
      <c r="DB2" s="609"/>
      <c r="DC2" s="609"/>
      <c r="DD2" s="609"/>
      <c r="DE2" s="609"/>
      <c r="DF2" s="609"/>
      <c r="DG2" s="609"/>
      <c r="DH2" s="609"/>
      <c r="DI2" s="609"/>
      <c r="DJ2" s="609"/>
      <c r="DK2" s="609"/>
      <c r="DL2" s="609"/>
      <c r="DM2" s="609"/>
      <c r="DN2" s="609"/>
      <c r="DO2" s="609"/>
      <c r="DP2" s="609"/>
      <c r="DQ2" s="609"/>
      <c r="DR2" s="609"/>
      <c r="DS2" s="609"/>
      <c r="DT2" s="609"/>
      <c r="DU2" s="609"/>
      <c r="DV2" s="609"/>
      <c r="DW2" s="609"/>
      <c r="DX2" s="609"/>
      <c r="DY2" s="609"/>
      <c r="DZ2" s="609"/>
      <c r="EA2" s="609"/>
      <c r="EB2" s="609"/>
      <c r="EC2" s="609"/>
      <c r="ED2" s="609"/>
      <c r="EE2" s="609"/>
      <c r="EF2" s="609"/>
      <c r="EG2" s="609"/>
      <c r="EH2" s="609"/>
      <c r="EI2" s="609"/>
      <c r="EJ2" s="609"/>
      <c r="EK2" s="609"/>
      <c r="EL2" s="609"/>
      <c r="EM2" s="609"/>
      <c r="EN2" s="609"/>
      <c r="EO2" s="609"/>
      <c r="EP2" s="609"/>
      <c r="EQ2" s="609"/>
      <c r="ER2" s="609"/>
      <c r="ES2" s="609"/>
      <c r="ET2" s="609"/>
      <c r="EU2" s="609"/>
      <c r="EV2" s="609"/>
      <c r="EW2" s="609"/>
      <c r="EX2" s="609"/>
      <c r="EY2" s="609"/>
      <c r="EZ2" s="609"/>
      <c r="FA2" s="609"/>
      <c r="FB2" s="609"/>
      <c r="FC2" s="609"/>
      <c r="FD2" s="609"/>
      <c r="FE2" s="609"/>
      <c r="FF2" s="609"/>
      <c r="FG2" s="609"/>
      <c r="FH2" s="609"/>
      <c r="FI2" s="609"/>
      <c r="FJ2" s="609"/>
      <c r="FK2" s="609"/>
      <c r="FL2" s="609"/>
      <c r="FM2" s="609"/>
      <c r="FN2" s="609"/>
      <c r="FO2" s="609"/>
      <c r="FP2" s="609"/>
      <c r="FQ2" s="609"/>
      <c r="FR2" s="609"/>
      <c r="FS2" s="609"/>
      <c r="FT2" s="609"/>
      <c r="FU2" s="609"/>
      <c r="FV2" s="609"/>
      <c r="FW2" s="609"/>
      <c r="FX2" s="609"/>
      <c r="FY2" s="609"/>
      <c r="FZ2" s="609"/>
      <c r="GA2" s="609"/>
      <c r="GB2" s="609"/>
      <c r="GC2" s="609"/>
      <c r="GD2" s="609"/>
      <c r="GE2" s="609"/>
      <c r="GF2" s="609"/>
      <c r="GG2" s="609"/>
      <c r="GH2" s="609"/>
      <c r="GI2" s="609"/>
      <c r="GJ2" s="609"/>
      <c r="GK2" s="609"/>
      <c r="GL2" s="609"/>
      <c r="GM2" s="609"/>
      <c r="GN2" s="609"/>
      <c r="GO2" s="609"/>
      <c r="GP2" s="609"/>
      <c r="GQ2" s="609"/>
      <c r="GR2" s="609"/>
      <c r="GS2" s="609"/>
      <c r="GT2" s="609"/>
      <c r="GU2" s="609"/>
      <c r="GV2" s="609"/>
      <c r="GW2" s="609"/>
      <c r="GX2" s="609"/>
      <c r="GY2" s="609"/>
      <c r="GZ2" s="609"/>
      <c r="HA2" s="609"/>
      <c r="HB2" s="609"/>
      <c r="HC2" s="609"/>
      <c r="HD2" s="609"/>
      <c r="HE2" s="609"/>
      <c r="HF2" s="609"/>
      <c r="HG2" s="609"/>
      <c r="HH2" s="609"/>
      <c r="HI2" s="609"/>
      <c r="HJ2" s="609"/>
      <c r="HK2" s="609"/>
      <c r="HL2" s="609"/>
      <c r="HM2" s="609"/>
      <c r="HN2" s="609"/>
      <c r="HO2" s="609"/>
      <c r="HP2" s="609"/>
      <c r="HQ2" s="609"/>
      <c r="HR2" s="609"/>
      <c r="HS2" s="609"/>
      <c r="HT2" s="609"/>
      <c r="HU2" s="609"/>
      <c r="HV2" s="609"/>
      <c r="HW2" s="609"/>
      <c r="HX2" s="609"/>
      <c r="HY2" s="609"/>
      <c r="HZ2" s="609"/>
      <c r="IA2" s="609"/>
      <c r="IB2" s="609"/>
      <c r="IC2" s="609"/>
      <c r="ID2" s="609"/>
      <c r="IE2" s="609"/>
      <c r="IF2" s="609"/>
      <c r="IG2" s="609"/>
      <c r="IH2" s="609"/>
      <c r="II2" s="609"/>
      <c r="IJ2" s="609"/>
      <c r="IK2" s="609"/>
      <c r="IL2" s="609"/>
      <c r="IM2" s="609"/>
      <c r="IN2" s="609"/>
      <c r="IO2" s="609"/>
      <c r="IP2" s="609"/>
      <c r="IQ2" s="609"/>
      <c r="IR2" s="609"/>
      <c r="IS2" s="609"/>
      <c r="IT2" s="609"/>
    </row>
    <row r="3" spans="1:254" s="661" customFormat="1" ht="19.5" customHeight="1" x14ac:dyDescent="0.15">
      <c r="A3" s="660"/>
      <c r="B3" s="607"/>
      <c r="C3" s="607"/>
      <c r="D3" s="648"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490"/>
      <c r="BX3" s="490"/>
      <c r="BY3" s="490"/>
      <c r="BZ3" s="490"/>
      <c r="CA3" s="490"/>
      <c r="CB3" s="490"/>
      <c r="CC3" s="490"/>
      <c r="CD3" s="490"/>
      <c r="CE3" s="490"/>
      <c r="CF3" s="490"/>
      <c r="CG3" s="490"/>
      <c r="CH3" s="490"/>
      <c r="CI3" s="490"/>
      <c r="CJ3" s="490"/>
      <c r="CK3" s="490"/>
      <c r="CL3" s="490"/>
      <c r="CM3" s="490"/>
      <c r="CN3" s="490"/>
      <c r="CO3" s="490"/>
      <c r="CP3" s="490"/>
      <c r="CQ3" s="490"/>
      <c r="CR3" s="490"/>
      <c r="CS3" s="490"/>
      <c r="CT3" s="490"/>
      <c r="CU3" s="490"/>
      <c r="CV3" s="490"/>
      <c r="CW3" s="490"/>
      <c r="CX3" s="490"/>
      <c r="CY3" s="490"/>
      <c r="CZ3" s="490"/>
      <c r="DA3" s="490"/>
      <c r="DB3" s="490"/>
      <c r="DC3" s="490"/>
      <c r="DD3" s="490"/>
      <c r="DE3" s="490"/>
      <c r="DF3" s="490"/>
      <c r="DG3" s="490"/>
      <c r="DH3" s="490"/>
      <c r="DI3" s="490"/>
      <c r="DJ3" s="490"/>
      <c r="DK3" s="490"/>
      <c r="DL3" s="490"/>
      <c r="DM3" s="490"/>
      <c r="DN3" s="490"/>
      <c r="DO3" s="490"/>
      <c r="DP3" s="490"/>
      <c r="DQ3" s="490"/>
      <c r="DR3" s="490"/>
      <c r="DS3" s="490"/>
      <c r="DT3" s="490"/>
      <c r="DU3" s="490"/>
      <c r="DV3" s="490"/>
      <c r="DW3" s="490"/>
      <c r="DX3" s="490"/>
      <c r="DY3" s="490"/>
      <c r="DZ3" s="490"/>
      <c r="EA3" s="490"/>
      <c r="EB3" s="490"/>
      <c r="EC3" s="490"/>
      <c r="ED3" s="490"/>
      <c r="EE3" s="490"/>
      <c r="EF3" s="490"/>
      <c r="EG3" s="490"/>
      <c r="EH3" s="490"/>
      <c r="EI3" s="490"/>
      <c r="EJ3" s="490"/>
      <c r="EK3" s="490"/>
      <c r="EL3" s="490"/>
      <c r="EM3" s="490"/>
      <c r="EN3" s="490"/>
      <c r="EO3" s="490"/>
      <c r="EP3" s="490"/>
      <c r="EQ3" s="490"/>
      <c r="ER3" s="490"/>
      <c r="ES3" s="490"/>
      <c r="ET3" s="490"/>
      <c r="EU3" s="490"/>
      <c r="EV3" s="490"/>
      <c r="EW3" s="490"/>
      <c r="EX3" s="490"/>
      <c r="EY3" s="490"/>
      <c r="EZ3" s="490"/>
      <c r="FA3" s="490"/>
      <c r="FB3" s="490"/>
      <c r="FC3" s="490"/>
      <c r="FD3" s="490"/>
      <c r="FE3" s="490"/>
      <c r="FF3" s="490"/>
      <c r="FG3" s="490"/>
      <c r="FH3" s="490"/>
      <c r="FI3" s="490"/>
      <c r="FJ3" s="490"/>
      <c r="FK3" s="490"/>
      <c r="FL3" s="490"/>
      <c r="FM3" s="490"/>
      <c r="FN3" s="490"/>
      <c r="FO3" s="490"/>
      <c r="FP3" s="490"/>
      <c r="FQ3" s="490"/>
      <c r="FR3" s="490"/>
      <c r="FS3" s="490"/>
      <c r="FT3" s="490"/>
      <c r="FU3" s="490"/>
      <c r="FV3" s="490"/>
      <c r="FW3" s="490"/>
      <c r="FX3" s="490"/>
      <c r="FY3" s="490"/>
      <c r="FZ3" s="490"/>
      <c r="GA3" s="490"/>
      <c r="GB3" s="490"/>
      <c r="GC3" s="490"/>
      <c r="GD3" s="490"/>
      <c r="GE3" s="490"/>
      <c r="GF3" s="490"/>
      <c r="GG3" s="490"/>
      <c r="GH3" s="490"/>
      <c r="GI3" s="490"/>
      <c r="GJ3" s="490"/>
      <c r="GK3" s="490"/>
      <c r="GL3" s="490"/>
      <c r="GM3" s="490"/>
      <c r="GN3" s="490"/>
      <c r="GO3" s="490"/>
      <c r="GP3" s="490"/>
      <c r="GQ3" s="490"/>
      <c r="GR3" s="490"/>
      <c r="GS3" s="490"/>
      <c r="GT3" s="490"/>
      <c r="GU3" s="490"/>
      <c r="GV3" s="490"/>
      <c r="GW3" s="490"/>
      <c r="GX3" s="490"/>
      <c r="GY3" s="490"/>
      <c r="GZ3" s="490"/>
      <c r="HA3" s="490"/>
      <c r="HB3" s="490"/>
      <c r="HC3" s="490"/>
      <c r="HD3" s="490"/>
      <c r="HE3" s="490"/>
      <c r="HF3" s="490"/>
      <c r="HG3" s="490"/>
      <c r="HH3" s="490"/>
      <c r="HI3" s="490"/>
      <c r="HJ3" s="490"/>
      <c r="HK3" s="490"/>
      <c r="HL3" s="490"/>
      <c r="HM3" s="490"/>
      <c r="HN3" s="490"/>
      <c r="HO3" s="490"/>
      <c r="HP3" s="490"/>
      <c r="HQ3" s="490"/>
      <c r="HR3" s="490"/>
      <c r="HS3" s="490"/>
      <c r="HT3" s="490"/>
      <c r="HU3" s="490"/>
      <c r="HV3" s="490"/>
      <c r="HW3" s="490"/>
      <c r="HX3" s="490"/>
      <c r="HY3" s="490"/>
      <c r="HZ3" s="490"/>
      <c r="IA3" s="490"/>
      <c r="IB3" s="490"/>
      <c r="IC3" s="490"/>
      <c r="ID3" s="490"/>
      <c r="IE3" s="490"/>
      <c r="IF3" s="490"/>
      <c r="IG3" s="490"/>
      <c r="IH3" s="490"/>
      <c r="II3" s="490"/>
      <c r="IJ3" s="490"/>
      <c r="IK3" s="490"/>
      <c r="IL3" s="490"/>
      <c r="IM3" s="490"/>
      <c r="IN3" s="490"/>
      <c r="IO3" s="490"/>
      <c r="IP3" s="490"/>
      <c r="IQ3" s="490"/>
      <c r="IR3" s="490"/>
      <c r="IS3" s="490"/>
      <c r="IT3" s="490"/>
    </row>
    <row r="4" spans="1:254" s="659" customFormat="1" ht="50.1" customHeight="1" x14ac:dyDescent="0.15">
      <c r="A4" s="658" t="s">
        <v>74</v>
      </c>
      <c r="B4" s="698" t="s">
        <v>138</v>
      </c>
      <c r="C4" s="698" t="s">
        <v>139</v>
      </c>
      <c r="D4" s="636" t="s">
        <v>77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604"/>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K4" s="490"/>
      <c r="CL4" s="490"/>
      <c r="CM4" s="490"/>
      <c r="CN4" s="490"/>
      <c r="CO4" s="490"/>
      <c r="CP4" s="490"/>
      <c r="CQ4" s="490"/>
      <c r="CR4" s="490"/>
      <c r="CS4" s="490"/>
      <c r="CT4" s="490"/>
      <c r="CU4" s="490"/>
      <c r="CV4" s="490"/>
      <c r="CW4" s="490"/>
      <c r="CX4" s="490"/>
      <c r="CY4" s="490"/>
      <c r="CZ4" s="490"/>
      <c r="DA4" s="490"/>
      <c r="DB4" s="490"/>
      <c r="DC4" s="490"/>
      <c r="DD4" s="490"/>
      <c r="DE4" s="490"/>
      <c r="DF4" s="490"/>
      <c r="DG4" s="490"/>
      <c r="DH4" s="490"/>
      <c r="DI4" s="490"/>
      <c r="DJ4" s="490"/>
      <c r="DK4" s="490"/>
      <c r="DL4" s="490"/>
      <c r="DM4" s="490"/>
      <c r="DN4" s="490"/>
      <c r="DO4" s="490"/>
      <c r="DP4" s="490"/>
      <c r="DQ4" s="490"/>
      <c r="DR4" s="490"/>
      <c r="DS4" s="490"/>
      <c r="DT4" s="490"/>
      <c r="DU4" s="490"/>
      <c r="DV4" s="490"/>
      <c r="DW4" s="490"/>
      <c r="DX4" s="490"/>
      <c r="DY4" s="490"/>
      <c r="DZ4" s="490"/>
      <c r="EA4" s="490"/>
      <c r="EB4" s="490"/>
      <c r="EC4" s="490"/>
      <c r="ED4" s="490"/>
      <c r="EE4" s="490"/>
      <c r="EF4" s="490"/>
      <c r="EG4" s="490"/>
      <c r="EH4" s="490"/>
      <c r="EI4" s="490"/>
      <c r="EJ4" s="490"/>
      <c r="EK4" s="490"/>
      <c r="EL4" s="490"/>
      <c r="EM4" s="490"/>
      <c r="EN4" s="490"/>
      <c r="EO4" s="490"/>
      <c r="EP4" s="490"/>
      <c r="EQ4" s="490"/>
      <c r="ER4" s="490"/>
      <c r="ES4" s="490"/>
      <c r="ET4" s="490"/>
      <c r="EU4" s="490"/>
      <c r="EV4" s="490"/>
      <c r="EW4" s="490"/>
      <c r="EX4" s="490"/>
      <c r="EY4" s="490"/>
      <c r="EZ4" s="490"/>
      <c r="FA4" s="490"/>
      <c r="FB4" s="490"/>
      <c r="FC4" s="490"/>
      <c r="FD4" s="490"/>
      <c r="FE4" s="490"/>
      <c r="FF4" s="490"/>
      <c r="FG4" s="490"/>
      <c r="FH4" s="490"/>
      <c r="FI4" s="490"/>
      <c r="FJ4" s="490"/>
      <c r="FK4" s="490"/>
      <c r="FL4" s="490"/>
      <c r="FM4" s="490"/>
      <c r="FN4" s="490"/>
      <c r="FO4" s="490"/>
      <c r="FP4" s="490"/>
      <c r="FQ4" s="490"/>
      <c r="FR4" s="490"/>
      <c r="FS4" s="490"/>
      <c r="FT4" s="490"/>
      <c r="FU4" s="490"/>
      <c r="FV4" s="490"/>
      <c r="FW4" s="490"/>
      <c r="FX4" s="490"/>
      <c r="FY4" s="490"/>
      <c r="FZ4" s="490"/>
      <c r="GA4" s="490"/>
      <c r="GB4" s="490"/>
      <c r="GC4" s="490"/>
      <c r="GD4" s="490"/>
      <c r="GE4" s="490"/>
      <c r="GF4" s="490"/>
      <c r="GG4" s="490"/>
      <c r="GH4" s="490"/>
      <c r="GI4" s="490"/>
      <c r="GJ4" s="490"/>
      <c r="GK4" s="490"/>
      <c r="GL4" s="490"/>
      <c r="GM4" s="490"/>
      <c r="GN4" s="490"/>
      <c r="GO4" s="490"/>
      <c r="GP4" s="490"/>
      <c r="GQ4" s="490"/>
      <c r="GR4" s="490"/>
      <c r="GS4" s="490"/>
      <c r="GT4" s="490"/>
      <c r="GU4" s="490"/>
      <c r="GV4" s="490"/>
      <c r="GW4" s="490"/>
      <c r="GX4" s="490"/>
      <c r="GY4" s="490"/>
      <c r="GZ4" s="490"/>
      <c r="HA4" s="490"/>
      <c r="HB4" s="490"/>
      <c r="HC4" s="490"/>
      <c r="HD4" s="490"/>
      <c r="HE4" s="490"/>
      <c r="HF4" s="490"/>
      <c r="HG4" s="490"/>
      <c r="HH4" s="490"/>
      <c r="HI4" s="490"/>
      <c r="HJ4" s="490"/>
      <c r="HK4" s="490"/>
      <c r="HL4" s="490"/>
      <c r="HM4" s="490"/>
      <c r="HN4" s="490"/>
      <c r="HO4" s="490"/>
      <c r="HP4" s="490"/>
      <c r="HQ4" s="490"/>
      <c r="HR4" s="490"/>
      <c r="HS4" s="490"/>
      <c r="HT4" s="490"/>
      <c r="HU4" s="490"/>
      <c r="HV4" s="490"/>
      <c r="HW4" s="490"/>
      <c r="HX4" s="490"/>
      <c r="HY4" s="490"/>
      <c r="HZ4" s="490"/>
      <c r="IA4" s="490"/>
      <c r="IB4" s="490"/>
      <c r="IC4" s="490"/>
      <c r="ID4" s="490"/>
      <c r="IE4" s="490"/>
      <c r="IF4" s="490"/>
      <c r="IG4" s="490"/>
      <c r="IH4" s="490"/>
      <c r="II4" s="490"/>
      <c r="IJ4" s="490"/>
      <c r="IK4" s="490"/>
      <c r="IL4" s="490"/>
      <c r="IM4" s="490"/>
      <c r="IN4" s="490"/>
      <c r="IO4" s="490"/>
      <c r="IP4" s="490"/>
      <c r="IQ4" s="490"/>
      <c r="IR4" s="490"/>
      <c r="IS4" s="490"/>
      <c r="IT4" s="490"/>
    </row>
    <row r="5" spans="1:4" s="490" customFormat="1" ht="24.95" customHeight="1" x14ac:dyDescent="0.15">
      <c r="A5" s="689" t="s">
        <v>140</v>
      </c>
      <c r="B5" s="748">
        <v>269033.0</v>
      </c>
      <c r="C5" s="667">
        <f>SUM(C6:C23)</f>
        <v>251567</v>
      </c>
      <c r="D5" s="666">
        <f>C5/B5*100</f>
        <v>93.5078596306029</v>
      </c>
    </row>
    <row r="6" spans="1:4" s="490" customFormat="1" ht="24.95" customHeight="1" x14ac:dyDescent="0.15">
      <c r="A6" s="668" t="s">
        <v>141</v>
      </c>
      <c r="B6" s="748">
        <v>98730.0</v>
      </c>
      <c r="C6" s="667">
        <v>98730.0</v>
      </c>
      <c r="D6" s="666">
        <f>C6/B6*100</f>
        <v>100</v>
      </c>
    </row>
    <row r="7" spans="1:4" s="490" customFormat="1" ht="24.95" customHeight="1" x14ac:dyDescent="0.15">
      <c r="A7" s="668" t="s">
        <v>142</v>
      </c>
      <c r="B7" s="748">
        <v>6603.0</v>
      </c>
      <c r="C7" s="667">
        <v>6603.0</v>
      </c>
      <c r="D7" s="666">
        <f>C7/B7*100</f>
        <v>100</v>
      </c>
    </row>
    <row r="8" spans="1:4" s="490" customFormat="1" ht="24.95" customHeight="1" x14ac:dyDescent="0.15">
      <c r="A8" s="668" t="s">
        <v>143</v>
      </c>
      <c r="B8" s="748">
        <v>9736.0</v>
      </c>
      <c r="C8" s="667">
        <v>9789.0</v>
      </c>
      <c r="D8" s="666">
        <f>C8/B8*100</f>
        <v>100.544371405094</v>
      </c>
    </row>
    <row r="9" spans="1:4" s="490" customFormat="1" ht="24.95" customHeight="1" x14ac:dyDescent="0.15">
      <c r="A9" s="668" t="s">
        <v>144</v>
      </c>
      <c r="B9" s="748">
        <v>39883.0</v>
      </c>
      <c r="C9" s="667">
        <v>4283.0</v>
      </c>
      <c r="D9" s="666">
        <f>C9/B9*100</f>
        <v>10.7389113155981</v>
      </c>
    </row>
    <row r="10" spans="1:4" s="490" customFormat="1" ht="24.95" customHeight="1" x14ac:dyDescent="0.15">
      <c r="A10" s="668" t="s">
        <v>145</v>
      </c>
      <c r="B10" s="748">
        <v>25752.0</v>
      </c>
      <c r="C10" s="667">
        <v>59573.0</v>
      </c>
      <c r="D10" s="666">
        <f>C10/B10*100</f>
        <v>231.333488661075</v>
      </c>
    </row>
    <row r="11" spans="1:4" s="490" customFormat="1" ht="24.95" customHeight="1" x14ac:dyDescent="0.15">
      <c r="A11" s="668" t="s">
        <v>146</v>
      </c>
      <c r="B11" s="748">
        <v>262.0</v>
      </c>
      <c r="C11" s="667">
        <v>370.0</v>
      </c>
      <c r="D11" s="666">
        <f>C11/B11*100</f>
        <v>141.221374045802</v>
      </c>
    </row>
    <row r="12" spans="1:4" s="490" customFormat="1" ht="24.95" customHeight="1" x14ac:dyDescent="0.15">
      <c r="A12" s="668" t="s">
        <v>147</v>
      </c>
      <c r="B12" s="748">
        <v>8133.0</v>
      </c>
      <c r="C12" s="667">
        <v>8768.0</v>
      </c>
      <c r="D12" s="666">
        <f>C12/B12*100</f>
        <v>107.807697036764</v>
      </c>
    </row>
    <row r="13" spans="1:4" s="490" customFormat="1" ht="24.95" customHeight="1" x14ac:dyDescent="0.15">
      <c r="A13" s="668" t="s">
        <v>148</v>
      </c>
      <c r="B13" s="748">
        <v>1653.0</v>
      </c>
      <c r="C13" s="667">
        <v>5350.0</v>
      </c>
      <c r="D13" s="666">
        <f>C13/B13*100</f>
        <v>323.653962492438</v>
      </c>
    </row>
    <row r="14" spans="1:4" s="490" customFormat="1" ht="24.95" customHeight="1" x14ac:dyDescent="0.15">
      <c r="A14" s="668" t="s">
        <v>149</v>
      </c>
      <c r="B14" s="748">
        <v>78281.0</v>
      </c>
      <c r="C14" s="667"/>
      <c r="D14" s="666">
        <f>C14/B14*100</f>
        <v>0</v>
      </c>
    </row>
    <row r="15" spans="1:4" s="490" customFormat="1" ht="24.95" customHeight="1" x14ac:dyDescent="0.15">
      <c r="A15" s="668" t="s">
        <v>150</v>
      </c>
      <c r="B15" s="748">
        <v>2405.0</v>
      </c>
      <c r="C15" s="667">
        <v>2979.0</v>
      </c>
      <c r="D15" s="666">
        <f>C15/B15*100</f>
        <v>123.866943866944</v>
      </c>
    </row>
    <row r="16" spans="1:4" s="490" customFormat="1" ht="24.95" customHeight="1" x14ac:dyDescent="0.15">
      <c r="A16" s="668" t="s">
        <v>151</v>
      </c>
      <c r="B16" s="748">
        <v>12657.0</v>
      </c>
      <c r="C16" s="667">
        <v>20211.0</v>
      </c>
      <c r="D16" s="666">
        <f>C16/B16*100</f>
        <v>159.682389191752</v>
      </c>
    </row>
    <row r="17" spans="1:4" s="490" customFormat="1" ht="24.95" customHeight="1" x14ac:dyDescent="0.15">
      <c r="A17" s="668" t="s">
        <v>152</v>
      </c>
      <c r="B17" s="748">
        <v>280.0</v>
      </c>
      <c r="C17" s="667">
        <v>555.0</v>
      </c>
      <c r="D17" s="666">
        <f>C17/B17*100</f>
        <v>198.214285714286</v>
      </c>
    </row>
    <row r="18" spans="1:4" s="490" customFormat="1" ht="24.95" customHeight="1" x14ac:dyDescent="0.15">
      <c r="A18" s="668" t="s">
        <v>153</v>
      </c>
      <c r="B18" s="748">
        <v>20453.0</v>
      </c>
      <c r="C18" s="667">
        <v>20162.0</v>
      </c>
      <c r="D18" s="666">
        <f>C18/B18*100</f>
        <v>98.5772258348409</v>
      </c>
    </row>
    <row r="19" spans="1:4" s="490" customFormat="1" ht="24.95" customHeight="1" x14ac:dyDescent="0.15">
      <c r="A19" s="668" t="s">
        <v>154</v>
      </c>
      <c r="B19" s="748">
        <v>21529.0</v>
      </c>
      <c r="C19" s="667">
        <v>11320.0</v>
      </c>
      <c r="D19" s="666">
        <f>C19/B19*100</f>
        <v>52.5802406056946</v>
      </c>
    </row>
    <row r="20" spans="1:4" s="490" customFormat="1" ht="24.95" customHeight="1" x14ac:dyDescent="0.15">
      <c r="A20" s="668" t="s">
        <v>155</v>
      </c>
      <c r="B20" s="748">
        <v>29.0</v>
      </c>
      <c r="C20" s="667">
        <v>34.0</v>
      </c>
      <c r="D20" s="666">
        <f>C20/B20*100</f>
        <v>117.241379310345</v>
      </c>
    </row>
    <row r="21" spans="1:4" s="490" customFormat="1" ht="24.95" customHeight="1" x14ac:dyDescent="0.15">
      <c r="A21" s="668" t="s">
        <v>156</v>
      </c>
      <c r="B21" s="748">
        <v>1589.0</v>
      </c>
      <c r="C21" s="667">
        <v>566.0</v>
      </c>
      <c r="D21" s="666">
        <f>C21/B21*100</f>
        <v>35.6198867212083</v>
      </c>
    </row>
    <row r="22" spans="1:4" s="490" customFormat="1" ht="24.95" customHeight="1" x14ac:dyDescent="0.15">
      <c r="A22" s="668" t="s">
        <v>157</v>
      </c>
      <c r="B22" s="748">
        <v>19339.0</v>
      </c>
      <c r="C22" s="667">
        <v>2252.0</v>
      </c>
      <c r="D22" s="666">
        <f>C22/B22*100</f>
        <v>11.6448627126532</v>
      </c>
    </row>
    <row r="23" spans="1:4" s="490" customFormat="1" ht="24.95" customHeight="1" x14ac:dyDescent="0.15">
      <c r="A23" s="668" t="s">
        <v>158</v>
      </c>
      <c r="B23" s="748"/>
      <c r="C23" s="667">
        <v>22.0</v>
      </c>
      <c r="D23" s="666"/>
    </row>
    <row r="24" spans="1:4" s="490" customFormat="1" ht="24.95" customHeight="1" x14ac:dyDescent="0.15">
      <c r="A24" s="668" t="s">
        <v>159</v>
      </c>
      <c r="B24" s="667">
        <v>50980.0</v>
      </c>
      <c r="C24" s="667">
        <f>SUM(C25:C41)</f>
        <v>50021</v>
      </c>
      <c r="D24" s="666">
        <f>C24/B24*100</f>
        <v>98.118870145155</v>
      </c>
    </row>
    <row r="25" spans="1:4" s="490" customFormat="1" ht="24.95" customHeight="1" x14ac:dyDescent="0.15">
      <c r="A25" s="668" t="s">
        <v>160</v>
      </c>
      <c r="B25" s="667">
        <v>14.0</v>
      </c>
      <c r="C25" s="667">
        <v>20.0</v>
      </c>
      <c r="D25" s="666">
        <f>C25/B25*100</f>
        <v>142.857142857143</v>
      </c>
    </row>
    <row r="26" spans="1:4" s="490" customFormat="1" ht="24.95" customHeight="1" x14ac:dyDescent="0.15">
      <c r="A26" s="668" t="s">
        <v>161</v>
      </c>
      <c r="B26" s="667">
        <v>194.0</v>
      </c>
      <c r="C26" s="667">
        <v>843.0</v>
      </c>
      <c r="D26" s="666">
        <f>C26/B26*100</f>
        <v>434.536082474227</v>
      </c>
    </row>
    <row r="27" spans="1:4" s="490" customFormat="1" ht="24.95" customHeight="1" x14ac:dyDescent="0.15">
      <c r="A27" s="668" t="s">
        <v>162</v>
      </c>
      <c r="B27" s="667">
        <v>3538.0</v>
      </c>
      <c r="C27" s="667">
        <v>1529.0</v>
      </c>
      <c r="D27" s="666">
        <f>C27/B27*100</f>
        <v>43.2165065008479</v>
      </c>
    </row>
    <row r="28" spans="1:4" s="490" customFormat="1" ht="24.95" customHeight="1" x14ac:dyDescent="0.15">
      <c r="A28" s="668" t="s">
        <v>163</v>
      </c>
      <c r="B28" s="667">
        <v>5939.0</v>
      </c>
      <c r="C28" s="667">
        <v>12121.0</v>
      </c>
      <c r="D28" s="666">
        <f>C28/B28*100</f>
        <v>204.091597912106</v>
      </c>
    </row>
    <row r="29" spans="1:4" s="490" customFormat="1" ht="24.95" customHeight="1" x14ac:dyDescent="0.15">
      <c r="A29" s="668" t="s">
        <v>164</v>
      </c>
      <c r="B29" s="667">
        <v>156.0</v>
      </c>
      <c r="C29" s="667">
        <v>52.0</v>
      </c>
      <c r="D29" s="666">
        <f>C29/B29*100</f>
        <v>33.3333333333333</v>
      </c>
    </row>
    <row r="30" spans="1:4" s="490" customFormat="1" ht="24.95" customHeight="1" x14ac:dyDescent="0.15">
      <c r="A30" s="668" t="s">
        <v>165</v>
      </c>
      <c r="B30" s="667">
        <v>789.0</v>
      </c>
      <c r="C30" s="667">
        <v>215.0</v>
      </c>
      <c r="D30" s="666">
        <f>C30/B30*100</f>
        <v>27.2496831432193</v>
      </c>
    </row>
    <row r="31" spans="1:4" s="490" customFormat="1" ht="24.95" customHeight="1" x14ac:dyDescent="0.15">
      <c r="A31" s="668" t="s">
        <v>166</v>
      </c>
      <c r="B31" s="667">
        <v>491.0</v>
      </c>
      <c r="C31" s="667">
        <v>539.0</v>
      </c>
      <c r="D31" s="666">
        <f>C31/B31*100</f>
        <v>109.775967413442</v>
      </c>
    </row>
    <row r="32" spans="1:4" s="490" customFormat="1" ht="24.95" customHeight="1" x14ac:dyDescent="0.15">
      <c r="A32" s="668" t="s">
        <v>167</v>
      </c>
      <c r="B32" s="667">
        <v>5744.0</v>
      </c>
      <c r="C32" s="667">
        <v>3239.0</v>
      </c>
      <c r="D32" s="666">
        <f>C32/B32*100</f>
        <v>56.3892757660167</v>
      </c>
    </row>
    <row r="33" spans="1:4" s="490" customFormat="1" ht="24.95" customHeight="1" x14ac:dyDescent="0.15">
      <c r="A33" s="668" t="s">
        <v>168</v>
      </c>
      <c r="B33" s="667">
        <v>400.0</v>
      </c>
      <c r="C33" s="667">
        <v>1613.0</v>
      </c>
      <c r="D33" s="666">
        <f>C33/B33*100</f>
        <v>403.25</v>
      </c>
    </row>
    <row r="34" spans="1:4" s="490" customFormat="1" ht="24.95" customHeight="1" x14ac:dyDescent="0.15">
      <c r="A34" s="668" t="s">
        <v>169</v>
      </c>
      <c r="B34" s="667">
        <v>1291.0</v>
      </c>
      <c r="C34" s="667">
        <v>1414.0</v>
      </c>
      <c r="D34" s="666">
        <f>C34/B34*100</f>
        <v>109.527498063517</v>
      </c>
    </row>
    <row r="35" spans="1:4" s="490" customFormat="1" ht="24.95" customHeight="1" x14ac:dyDescent="0.15">
      <c r="A35" s="668" t="s">
        <v>170</v>
      </c>
      <c r="B35" s="667">
        <v>925.0</v>
      </c>
      <c r="C35" s="667">
        <v>908.0</v>
      </c>
      <c r="D35" s="666">
        <f>C35/B35*100</f>
        <v>98.1621621621622</v>
      </c>
    </row>
    <row r="36" spans="1:4" s="490" customFormat="1" ht="24.95" customHeight="1" x14ac:dyDescent="0.15">
      <c r="A36" s="668" t="s">
        <v>171</v>
      </c>
      <c r="B36" s="667">
        <v>7283.0</v>
      </c>
      <c r="C36" s="667">
        <v>3040.0</v>
      </c>
      <c r="D36" s="666">
        <f>C36/B36*100</f>
        <v>41.7410407798984</v>
      </c>
    </row>
    <row r="37" spans="1:4" s="490" customFormat="1" ht="24.95" customHeight="1" x14ac:dyDescent="0.15">
      <c r="A37" s="668" t="s">
        <v>172</v>
      </c>
      <c r="B37" s="667">
        <v>3337.0</v>
      </c>
      <c r="C37" s="667">
        <v>2329.0</v>
      </c>
      <c r="D37" s="666">
        <f>C37/B37*100</f>
        <v>69.7932274498052</v>
      </c>
    </row>
    <row r="38" spans="1:4" s="490" customFormat="1" ht="24.95" customHeight="1" x14ac:dyDescent="0.15">
      <c r="A38" s="668" t="s">
        <v>173</v>
      </c>
      <c r="B38" s="667">
        <v>1314.0</v>
      </c>
      <c r="C38" s="667"/>
      <c r="D38" s="666">
        <f>C38/B38*100</f>
        <v>0</v>
      </c>
    </row>
    <row r="39" spans="1:4" s="490" customFormat="1" ht="24.95" customHeight="1" x14ac:dyDescent="0.15">
      <c r="A39" s="668" t="s">
        <v>174</v>
      </c>
      <c r="B39" s="667">
        <v>1639.0</v>
      </c>
      <c r="C39" s="667">
        <v>276.0</v>
      </c>
      <c r="D39" s="666">
        <f>C39/B39*100</f>
        <v>16.8395363026236</v>
      </c>
    </row>
    <row r="40" spans="1:4" s="490" customFormat="1" ht="24.95" customHeight="1" x14ac:dyDescent="0.15">
      <c r="A40" s="700" t="s">
        <v>175</v>
      </c>
      <c r="B40" s="667">
        <v>17015.0</v>
      </c>
      <c r="C40" s="667">
        <v>21631.0</v>
      </c>
      <c r="D40" s="666">
        <f>C40/B40*100</f>
        <v>127.129003820159</v>
      </c>
    </row>
    <row r="41" spans="1:4" s="490" customFormat="1" ht="24.95" customHeight="1" x14ac:dyDescent="0.15">
      <c r="A41" s="668" t="s">
        <v>176</v>
      </c>
      <c r="B41" s="667">
        <v>911.0</v>
      </c>
      <c r="C41" s="667">
        <v>252.0</v>
      </c>
      <c r="D41" s="666">
        <f>C41/B41*100</f>
        <v>27.6619099890231</v>
      </c>
    </row>
    <row r="42" spans="1:4" s="490" customFormat="1" ht="24.95" customHeight="1" x14ac:dyDescent="0.15">
      <c r="A42" s="654" t="s">
        <v>177</v>
      </c>
      <c r="B42" s="665">
        <v>320013.0</v>
      </c>
      <c r="C42" s="665">
        <f>C5+C24</f>
        <v>301588</v>
      </c>
      <c r="D42" s="664">
        <f>C42/B42*100</f>
        <v>94.2424214016306</v>
      </c>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fitToHeight="2"/>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
  <sheetViews>
    <sheetView zoomScale="85" zoomScaleNormal="85" topLeftCell="A1" workbookViewId="0">
      <selection activeCell="B13" activeCellId="0" sqref="B13"/>
    </sheetView>
  </sheetViews>
  <sheetFormatPr defaultRowHeight="13.5" defaultColWidth="9.0" x14ac:dyDescent="0.15"/>
  <cols>
    <col min="1" max="3" width="20.571428571428573" customWidth="1" style="390"/>
    <col min="4" max="4" width="40.57142857142857" customWidth="1" style="390"/>
    <col min="5" max="5" width="28.857142857142858" customWidth="1" style="390"/>
    <col min="6" max="16384" width="9.0" style="390"/>
  </cols>
  <sheetData>
    <row r="1" spans="1:4" ht="57.75" customHeight="1" x14ac:dyDescent="0.15">
      <c r="A1" s="623" t="s">
        <v>322</v>
      </c>
      <c r="B1" s="591"/>
      <c r="C1" s="591"/>
      <c r="D1" s="591"/>
    </row>
    <row r="2" spans="1:4" ht="174.0" customHeight="1" x14ac:dyDescent="0.15">
      <c r="A2" s="703" t="s">
        <v>323</v>
      </c>
      <c r="B2" s="703"/>
      <c r="C2" s="703"/>
      <c r="D2" s="703"/>
    </row>
    <row r="3" spans="1:4" ht="174.0" customHeight="1" x14ac:dyDescent="0.15">
      <c r="A3" s="703"/>
      <c r="B3" s="703"/>
      <c r="C3" s="703"/>
      <c r="D3" s="703"/>
    </row>
    <row r="4" spans="1:4" ht="181.0" customHeight="1" x14ac:dyDescent="0.15">
      <c r="A4" s="703"/>
      <c r="B4" s="703"/>
      <c r="C4" s="703"/>
      <c r="D4" s="703"/>
    </row>
    <row r="5" spans="1:4" ht="201.0" customHeight="1" x14ac:dyDescent="0.15">
      <c r="A5" s="703"/>
      <c r="B5" s="703"/>
      <c r="C5" s="703"/>
      <c r="D5" s="703"/>
    </row>
  </sheetData>
  <mergeCells count="2">
    <mergeCell ref="A1:D1"/>
    <mergeCell ref="A2:D5"/>
  </mergeCells>
  <phoneticPr fontId="0" type="noConversion"/>
  <pageMargins left="0.6992181455056499" right="0.6992181455056499" top="0.7499062639521802" bottom="0.7499062639521802" header="0.2999625102741512" footer="0.2999625102741512"/>
  <pageSetup paperSize="9" scale="82"/>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
  <sheetViews>
    <sheetView zoomScaleNormal="100" topLeftCell="A1" workbookViewId="0">
      <selection activeCell="C12" activeCellId="0" sqref="C12"/>
    </sheetView>
  </sheetViews>
  <sheetFormatPr defaultRowHeight="13.5" defaultColWidth="9.0" x14ac:dyDescent="0.15"/>
  <cols>
    <col min="1" max="3" width="22.0" customWidth="1" style="390"/>
    <col min="4" max="4" width="20.571428571428573" customWidth="1" style="390"/>
    <col min="5" max="5" width="28.857142857142858" customWidth="1" style="390"/>
    <col min="6" max="16384" width="9.0" style="390"/>
  </cols>
  <sheetData>
    <row r="1" spans="1:4" ht="81.0" customHeight="1" x14ac:dyDescent="0.15">
      <c r="A1" s="623" t="s">
        <v>414</v>
      </c>
      <c r="B1" s="591"/>
      <c r="C1" s="591"/>
      <c r="D1" s="591"/>
    </row>
    <row r="2" spans="1:4" ht="30.75" customHeight="1" x14ac:dyDescent="0.15">
      <c r="A2" s="590" t="s">
        <v>415</v>
      </c>
      <c r="B2" s="590"/>
      <c r="C2" s="590"/>
      <c r="D2" s="590"/>
    </row>
    <row r="3" spans="1:4" ht="30.0" customHeight="1" x14ac:dyDescent="0.15">
      <c r="A3" s="590"/>
      <c r="B3" s="590"/>
      <c r="C3" s="590"/>
      <c r="D3" s="590"/>
    </row>
  </sheetData>
  <mergeCells count="2">
    <mergeCell ref="A1:D1"/>
    <mergeCell ref="A2:D3"/>
  </mergeCells>
  <phoneticPr fontId="0" type="noConversion"/>
  <pageMargins left="0.6992181455056499" right="0.6992181455056499" top="0.7499062639521802" bottom="0.7499062639521802" header="0.2999625102741512" footer="0.2999625102741512"/>
  <pageSetup paperSize="9" scale="96"/>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4"/>
  <sheetViews>
    <sheetView zoomScaleNormal="100" topLeftCell="A1" workbookViewId="0">
      <selection activeCell="E15" activeCellId="0" sqref="E15"/>
    </sheetView>
  </sheetViews>
  <sheetFormatPr defaultRowHeight="13.5" defaultColWidth="9.0" x14ac:dyDescent="0.15"/>
  <cols>
    <col min="1" max="4" width="22.0" customWidth="1" style="390"/>
    <col min="5" max="5" width="28.857142857142858" customWidth="1" style="390"/>
    <col min="6" max="16384" width="9.0" style="390"/>
  </cols>
  <sheetData>
    <row r="1" spans="1:4" ht="66.0" customHeight="1" x14ac:dyDescent="0.15">
      <c r="A1" s="623" t="s">
        <v>418</v>
      </c>
      <c r="B1" s="591"/>
      <c r="C1" s="591"/>
      <c r="D1" s="591"/>
    </row>
    <row r="2" spans="1:4" ht="23.0" customHeight="1" x14ac:dyDescent="0.15">
      <c r="A2" s="590" t="s">
        <v>419</v>
      </c>
      <c r="B2" s="590"/>
      <c r="C2" s="590"/>
      <c r="D2" s="590"/>
    </row>
    <row r="3" spans="1:4" ht="23.0" customHeight="1" x14ac:dyDescent="0.15">
      <c r="A3" s="590"/>
      <c r="B3" s="590"/>
      <c r="C3" s="590"/>
      <c r="D3" s="590"/>
    </row>
    <row r="4" spans="1:4" ht="23.0" customHeight="1" x14ac:dyDescent="0.15">
      <c r="A4" s="590"/>
      <c r="B4" s="590"/>
      <c r="C4" s="590"/>
      <c r="D4" s="590"/>
    </row>
    <row r="5" spans="1:4" ht="23.0" customHeight="1" x14ac:dyDescent="0.15">
      <c r="A5" s="590"/>
      <c r="B5" s="590"/>
      <c r="C5" s="590"/>
      <c r="D5" s="590"/>
    </row>
    <row r="6" spans="1:4" ht="23.0" customHeight="1" x14ac:dyDescent="0.15">
      <c r="A6" s="590"/>
      <c r="B6" s="590"/>
      <c r="C6" s="590"/>
      <c r="D6" s="590"/>
    </row>
    <row r="7" spans="1:4" ht="23.0" customHeight="1" x14ac:dyDescent="0.15">
      <c r="A7" s="590"/>
      <c r="B7" s="590"/>
      <c r="C7" s="590"/>
      <c r="D7" s="590"/>
    </row>
    <row r="8" spans="1:4" ht="23.0" customHeight="1" x14ac:dyDescent="0.15">
      <c r="A8" s="590"/>
      <c r="B8" s="590"/>
      <c r="C8" s="590"/>
      <c r="D8" s="590"/>
    </row>
    <row r="9" spans="1:4" ht="23.0" customHeight="1" x14ac:dyDescent="0.15">
      <c r="A9" s="590"/>
      <c r="B9" s="590"/>
      <c r="C9" s="590"/>
      <c r="D9" s="590"/>
    </row>
    <row r="10" spans="1:4" ht="23.0" customHeight="1" x14ac:dyDescent="0.15">
      <c r="A10" s="590"/>
      <c r="B10" s="590"/>
      <c r="C10" s="590"/>
      <c r="D10" s="590"/>
    </row>
    <row r="11" spans="1:4" ht="23.0" customHeight="1" x14ac:dyDescent="0.15">
      <c r="A11" s="590"/>
      <c r="B11" s="590"/>
      <c r="C11" s="590"/>
      <c r="D11" s="590"/>
    </row>
    <row r="12" spans="1:4" ht="23.0" customHeight="1" x14ac:dyDescent="0.15">
      <c r="A12" s="590"/>
      <c r="B12" s="590"/>
      <c r="C12" s="590"/>
      <c r="D12" s="590"/>
    </row>
    <row r="13" spans="1:4" ht="23.0" customHeight="1" x14ac:dyDescent="0.15">
      <c r="A13" s="590"/>
      <c r="B13" s="590"/>
      <c r="C13" s="590"/>
      <c r="D13" s="590"/>
    </row>
    <row r="14" spans="1:4" ht="23.0" customHeight="1" x14ac:dyDescent="0.15">
      <c r="A14" s="590"/>
      <c r="B14" s="590"/>
      <c r="C14" s="590"/>
      <c r="D14" s="590"/>
    </row>
  </sheetData>
  <mergeCells count="2">
    <mergeCell ref="A1:D1"/>
    <mergeCell ref="A2:D14"/>
  </mergeCells>
  <phoneticPr fontId="0" type="noConversion"/>
  <pageMargins left="0.6992181455056499" right="0.6992181455056499" top="0.7499062639521802" bottom="0.7499062639521802" header="0.2999625102741512" footer="0.2999625102741512"/>
  <pageSetup paperSize="9" scale="96"/>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5"/>
  <sheetViews>
    <sheetView zoomScaleNormal="100" topLeftCell="A1" workbookViewId="0">
      <selection activeCell="A2" activeCellId="0" sqref="A2:D15"/>
    </sheetView>
  </sheetViews>
  <sheetFormatPr defaultRowHeight="13.5" defaultColWidth="9.0" x14ac:dyDescent="0.15"/>
  <cols>
    <col min="1" max="3" width="22.142857142857142" customWidth="1" style="390"/>
    <col min="4" max="4" width="27.0" customWidth="1" style="390"/>
    <col min="5" max="5" width="28.857142857142858" customWidth="1" style="390"/>
    <col min="6" max="16384" width="9.0" style="390"/>
  </cols>
  <sheetData>
    <row r="1" spans="1:4" ht="65.25" customHeight="1" x14ac:dyDescent="0.15">
      <c r="A1" s="623" t="s">
        <v>438</v>
      </c>
      <c r="B1" s="591"/>
      <c r="C1" s="591"/>
      <c r="D1" s="591"/>
    </row>
    <row r="2" spans="1:4" ht="7.0" customHeight="1" x14ac:dyDescent="0.15">
      <c r="A2" s="590" t="s">
        <v>439</v>
      </c>
      <c r="B2" s="590"/>
      <c r="C2" s="590"/>
      <c r="D2" s="590"/>
    </row>
    <row r="3" spans="1:4" ht="7.0" customHeight="1" x14ac:dyDescent="0.15">
      <c r="A3" s="590"/>
      <c r="B3" s="590"/>
      <c r="C3" s="590"/>
      <c r="D3" s="590"/>
    </row>
    <row r="4" spans="1:4" ht="7.0" customHeight="1" x14ac:dyDescent="0.15">
      <c r="A4" s="590"/>
      <c r="B4" s="590"/>
      <c r="C4" s="590"/>
      <c r="D4" s="590"/>
    </row>
    <row r="5" spans="1:4" ht="7.0" customHeight="1" x14ac:dyDescent="0.15">
      <c r="A5" s="590"/>
      <c r="B5" s="590"/>
      <c r="C5" s="590"/>
      <c r="D5" s="590"/>
    </row>
    <row r="6" spans="1:4" ht="7.0" customHeight="1" x14ac:dyDescent="0.15">
      <c r="A6" s="590"/>
      <c r="B6" s="590"/>
      <c r="C6" s="590"/>
      <c r="D6" s="590"/>
    </row>
    <row r="7" spans="1:4" ht="7.0" customHeight="1" x14ac:dyDescent="0.15">
      <c r="A7" s="590"/>
      <c r="B7" s="590"/>
      <c r="C7" s="590"/>
      <c r="D7" s="590"/>
    </row>
    <row r="8" spans="1:4" ht="7.0" customHeight="1" x14ac:dyDescent="0.15">
      <c r="A8" s="590"/>
      <c r="B8" s="590"/>
      <c r="C8" s="590"/>
      <c r="D8" s="590"/>
    </row>
    <row r="9" spans="1:4" ht="7.0" customHeight="1" x14ac:dyDescent="0.15">
      <c r="A9" s="590"/>
      <c r="B9" s="590"/>
      <c r="C9" s="590"/>
      <c r="D9" s="590"/>
    </row>
    <row r="10" spans="1:4" ht="7.0" customHeight="1" x14ac:dyDescent="0.15">
      <c r="A10" s="590"/>
      <c r="B10" s="590"/>
      <c r="C10" s="590"/>
      <c r="D10" s="590"/>
    </row>
    <row r="11" spans="1:4" ht="7.0" customHeight="1" x14ac:dyDescent="0.15">
      <c r="A11" s="590"/>
      <c r="B11" s="590"/>
      <c r="C11" s="590"/>
      <c r="D11" s="590"/>
    </row>
    <row r="12" spans="1:4" ht="7.0" customHeight="1" x14ac:dyDescent="0.15">
      <c r="A12" s="590"/>
      <c r="B12" s="590"/>
      <c r="C12" s="590"/>
      <c r="D12" s="590"/>
    </row>
    <row r="13" spans="1:4" ht="7.0" customHeight="1" x14ac:dyDescent="0.15">
      <c r="A13" s="590"/>
      <c r="B13" s="590"/>
      <c r="C13" s="590"/>
      <c r="D13" s="590"/>
    </row>
    <row r="14" spans="1:4" ht="7.0" customHeight="1" x14ac:dyDescent="0.15">
      <c r="A14" s="590"/>
      <c r="B14" s="590"/>
      <c r="C14" s="590"/>
      <c r="D14" s="590"/>
    </row>
    <row r="15" spans="1:4" ht="7.0" customHeight="1" x14ac:dyDescent="0.15">
      <c r="A15" s="590"/>
      <c r="B15" s="590"/>
      <c r="C15" s="590"/>
      <c r="D15" s="590"/>
    </row>
  </sheetData>
  <mergeCells count="2">
    <mergeCell ref="A1:D1"/>
    <mergeCell ref="A2:D15"/>
  </mergeCells>
  <phoneticPr fontId="0" type="noConversion"/>
  <pageMargins left="0.6992181455056499" right="0.6992181455056499" top="0.7499062639521802" bottom="0.7499062639521802" header="0.2999625102741512" footer="0.2999625102741512"/>
  <pageSetup paperSize="9" scale="92"/>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
  <sheetViews>
    <sheetView zoomScaleNormal="100" topLeftCell="A1" workbookViewId="0">
      <selection activeCell="D23" activeCellId="0" sqref="D23"/>
    </sheetView>
  </sheetViews>
  <sheetFormatPr defaultRowHeight="13.5" defaultColWidth="9.0" x14ac:dyDescent="0.15"/>
  <cols>
    <col min="1" max="3" width="22.142857142857142" customWidth="1" style="390"/>
    <col min="4" max="4" width="27.0" customWidth="1" style="390"/>
    <col min="5" max="5" width="28.857142857142858" customWidth="1" style="390"/>
    <col min="6" max="16384" width="9.0" style="390"/>
  </cols>
  <sheetData>
    <row r="1" spans="1:4" ht="73.5" customHeight="1" x14ac:dyDescent="0.15">
      <c r="A1" s="623" t="s">
        <v>442</v>
      </c>
      <c r="B1" s="591"/>
      <c r="C1" s="591"/>
      <c r="D1" s="591"/>
    </row>
    <row r="2" spans="1:4" ht="14.25" customHeight="1" x14ac:dyDescent="0.15">
      <c r="A2" s="590" t="s">
        <v>443</v>
      </c>
      <c r="B2" s="590"/>
      <c r="C2" s="590"/>
      <c r="D2" s="590"/>
    </row>
    <row r="3" spans="1:4" ht="14.25" customHeight="1" x14ac:dyDescent="0.15">
      <c r="A3" s="590"/>
      <c r="B3" s="590"/>
      <c r="C3" s="590"/>
      <c r="D3" s="590"/>
    </row>
    <row r="4" spans="1:4" ht="14.25" customHeight="1" x14ac:dyDescent="0.15">
      <c r="A4" s="590"/>
      <c r="B4" s="590"/>
      <c r="C4" s="590"/>
      <c r="D4" s="590"/>
    </row>
    <row r="5" spans="1:4" ht="14.25" customHeight="1" x14ac:dyDescent="0.15">
      <c r="A5" s="590"/>
      <c r="B5" s="590"/>
      <c r="C5" s="590"/>
      <c r="D5" s="590"/>
    </row>
  </sheetData>
  <mergeCells count="2">
    <mergeCell ref="A1:D1"/>
    <mergeCell ref="A2:D5"/>
  </mergeCells>
  <phoneticPr fontId="0" type="noConversion"/>
  <pageMargins left="0.6992181455056499" right="0.6992181455056499" top="0.7499062639521802" bottom="0.7499062639521802" header="0.2999625102741512" footer="0.2999625102741512"/>
  <pageSetup paperSize="9" scale="92"/>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
  <sheetViews>
    <sheetView zoomScaleNormal="100" topLeftCell="A1" workbookViewId="0">
      <selection activeCell="B10" activeCellId="0" sqref="B10"/>
    </sheetView>
  </sheetViews>
  <sheetFormatPr defaultRowHeight="13.5" defaultColWidth="9.0" x14ac:dyDescent="0.15"/>
  <cols>
    <col min="1" max="4" width="23.571428571428573" customWidth="1" style="390"/>
    <col min="5" max="5" width="28.857142857142858" customWidth="1" style="390"/>
    <col min="6" max="16384" width="9.0" style="390"/>
  </cols>
  <sheetData>
    <row r="1" spans="1:4" ht="63.75" customHeight="1" x14ac:dyDescent="0.15">
      <c r="A1" s="591" t="s">
        <v>449</v>
      </c>
      <c r="B1" s="591"/>
      <c r="C1" s="591"/>
      <c r="D1" s="591"/>
    </row>
    <row r="2" spans="1:4" ht="24.0" customHeight="1" x14ac:dyDescent="0.15">
      <c r="A2" s="590" t="s">
        <v>450</v>
      </c>
      <c r="B2" s="589"/>
      <c r="C2" s="589"/>
      <c r="D2" s="589"/>
    </row>
    <row r="3" spans="1:4" ht="24.0" customHeight="1" x14ac:dyDescent="0.15">
      <c r="A3" s="589"/>
      <c r="B3" s="589"/>
      <c r="C3" s="589"/>
      <c r="D3" s="589"/>
    </row>
    <row r="4" spans="1:4" ht="12.0" customHeight="1" x14ac:dyDescent="0.15">
      <c r="A4" s="589"/>
      <c r="B4" s="589"/>
      <c r="C4" s="589"/>
      <c r="D4" s="589"/>
    </row>
    <row r="5" spans="1:4" ht="24.0" customHeight="1" x14ac:dyDescent="0.15">
      <c r="A5" s="589"/>
      <c r="B5" s="589"/>
      <c r="C5" s="589"/>
      <c r="D5" s="589"/>
    </row>
  </sheetData>
  <mergeCells count="2">
    <mergeCell ref="A1:D1"/>
    <mergeCell ref="A2:D5"/>
  </mergeCells>
  <phoneticPr fontId="0" type="noConversion"/>
  <pageMargins left="0.6992181455056499" right="0.6992181455056499" top="0.7499062639521802" bottom="0.7499062639521802" header="0.2999625102741512" footer="0.2999625102741512"/>
  <pageSetup paperSize="9" scale="89"/>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
  <sheetViews>
    <sheetView showGridLines="0" showZeros="0" zoomScaleNormal="100" topLeftCell="A1" workbookViewId="0">
      <selection activeCell="E7" activeCellId="0" sqref="E7"/>
    </sheetView>
  </sheetViews>
  <sheetFormatPr defaultRowHeight="13.5" defaultColWidth="9.0" x14ac:dyDescent="0.15"/>
  <cols>
    <col min="1" max="1" width="23.571428571428573" customWidth="1" style="390"/>
    <col min="2" max="2" width="22.428571428571427" customWidth="1" style="390"/>
    <col min="3" max="3" width="23.571428571428573" customWidth="1" style="390"/>
    <col min="4" max="4" width="8.714285714285714" customWidth="1" style="390"/>
    <col min="5" max="5" width="28.857142857142858" customWidth="1" style="390"/>
    <col min="6" max="16384" width="9.0" style="390"/>
  </cols>
  <sheetData>
    <row r="1" spans="1:4" s="390" customFormat="1" ht="47.0" customHeight="1" x14ac:dyDescent="0.15">
      <c r="A1" s="723" t="s">
        <v>302</v>
      </c>
      <c r="B1" s="723"/>
      <c r="C1" s="723"/>
      <c r="D1" s="723"/>
    </row>
    <row r="2" spans="1:4" s="390" customFormat="1" ht="19.0" customHeight="1" x14ac:dyDescent="0.15">
      <c r="A2" s="722" t="s">
        <v>303</v>
      </c>
      <c r="B2" s="721"/>
      <c r="C2" s="721"/>
      <c r="D2" s="721"/>
    </row>
    <row r="3" spans="1:4" s="390" customFormat="1" ht="19.0" customHeight="1" x14ac:dyDescent="0.15">
      <c r="A3" s="721"/>
      <c r="B3" s="721"/>
      <c r="C3" s="721"/>
      <c r="D3" s="721"/>
    </row>
    <row r="4" spans="1:4" s="390" customFormat="1" ht="19.0" customHeight="1" x14ac:dyDescent="0.15">
      <c r="A4" s="721"/>
      <c r="B4" s="721"/>
      <c r="C4" s="721"/>
      <c r="D4" s="721"/>
    </row>
    <row r="5" spans="1:4" s="390" customFormat="1" ht="19.0" customHeight="1" x14ac:dyDescent="0.15">
      <c r="A5" s="721"/>
      <c r="B5" s="721"/>
      <c r="C5" s="721"/>
      <c r="D5" s="721"/>
    </row>
  </sheetData>
  <sheetProtection formatCells="0" formatColumns="0" formatRows="0"/>
  <mergeCells count="2">
    <mergeCell ref="A1:D1"/>
    <mergeCell ref="A2:D5"/>
  </mergeCells>
  <phoneticPr fontId="0" type="noConversion"/>
  <printOptions horizontalCentered="1"/>
  <pageMargins left="0.707550452450129" right="0.707550452450129" top="0.747823152016467" bottom="0.747823152016467" header="0.3138496650485542" footer="0.3138496650485542"/>
  <pageSetup paperSize="9"/>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3"/>
  <sheetViews>
    <sheetView zoomScale="70" zoomScaleNormal="70" topLeftCell="A1" workbookViewId="0">
      <selection activeCell="A1" activeCellId="0" sqref="A1"/>
    </sheetView>
  </sheetViews>
  <sheetFormatPr defaultRowHeight="14.25" defaultColWidth="9.0" x14ac:dyDescent="0.15"/>
  <cols>
    <col min="1" max="1" width="9.0" style="355"/>
    <col min="2" max="2" width="42.142857142857146" customWidth="1" style="355"/>
    <col min="3" max="4" width="13.571428571428571" customWidth="1" style="355"/>
    <col min="5" max="5" width="40.42857142857143" customWidth="1" style="355"/>
    <col min="6" max="6" width="32.42857142857143" customWidth="1" style="355"/>
    <col min="7" max="16384" width="9.0" style="355"/>
  </cols>
  <sheetData>
    <row r="1" spans="1:1" s="355" customFormat="1" ht="14.25" customHeight="1" x14ac:dyDescent="0.15">
      <c r="A1" s="488" t="s">
        <v>548</v>
      </c>
    </row>
    <row r="2" spans="1:6" s="355" customFormat="1" ht="23.249645" customHeight="1" x14ac:dyDescent="0.15">
      <c r="A2" s="521" t="s">
        <v>549</v>
      </c>
      <c r="B2" s="521"/>
      <c r="C2" s="521"/>
      <c r="D2" s="521"/>
      <c r="E2" s="521"/>
      <c r="F2" s="521"/>
    </row>
    <row r="3" spans="1:6" s="355" customFormat="1" ht="27.0" customHeight="1" x14ac:dyDescent="0.15">
      <c r="A3" s="520"/>
      <c r="B3" s="520"/>
      <c r="C3" s="520"/>
      <c r="D3" s="520"/>
      <c r="E3" s="520"/>
      <c r="F3" s="519" t="s">
        <v>73</v>
      </c>
    </row>
    <row r="4" spans="1:6" s="355" customFormat="1" ht="33.0" customHeight="1" x14ac:dyDescent="0.15">
      <c r="A4" s="518" t="s">
        <v>537</v>
      </c>
      <c r="B4" s="517" t="s">
        <v>538</v>
      </c>
      <c r="C4" s="517" t="s">
        <v>550</v>
      </c>
      <c r="D4" s="517" t="s">
        <v>551</v>
      </c>
      <c r="E4" s="517" t="s">
        <v>552</v>
      </c>
      <c r="F4" s="516" t="s">
        <v>553</v>
      </c>
    </row>
    <row r="5" spans="1:6" s="355" customFormat="1" ht="21.0" customHeight="1" x14ac:dyDescent="0.15">
      <c r="A5" s="515" t="s">
        <v>243</v>
      </c>
      <c r="B5" s="514"/>
      <c r="C5" s="513">
        <v>43585.47</v>
      </c>
      <c r="D5" s="513">
        <v>29100.62</v>
      </c>
      <c r="E5" s="512"/>
      <c r="F5" s="511"/>
    </row>
    <row r="6" spans="1:6" s="355" customFormat="1" ht="21.0" customHeight="1" x14ac:dyDescent="0.15">
      <c r="A6" s="509">
        <v>1.0</v>
      </c>
      <c r="B6" s="507" t="s">
        <v>554</v>
      </c>
      <c r="C6" s="508">
        <v>103.0</v>
      </c>
      <c r="D6" s="508">
        <v>28.39</v>
      </c>
      <c r="E6" s="507" t="s">
        <v>555</v>
      </c>
      <c r="F6" s="506" t="s">
        <v>556</v>
      </c>
    </row>
    <row r="7" spans="1:6" s="355" customFormat="1" ht="21.0" customHeight="1" x14ac:dyDescent="0.15">
      <c r="A7" s="509">
        <v>2.0</v>
      </c>
      <c r="B7" s="507" t="s">
        <v>557</v>
      </c>
      <c r="C7" s="508">
        <v>1753.0</v>
      </c>
      <c r="D7" s="508">
        <v>1753.0</v>
      </c>
      <c r="E7" s="507" t="s">
        <v>558</v>
      </c>
      <c r="F7" s="506" t="s">
        <v>559</v>
      </c>
    </row>
    <row r="8" spans="1:6" s="355" customFormat="1" ht="21.0" customHeight="1" x14ac:dyDescent="0.15">
      <c r="A8" s="509">
        <v>3.0</v>
      </c>
      <c r="B8" s="507" t="s">
        <v>560</v>
      </c>
      <c r="C8" s="508">
        <v>31.0</v>
      </c>
      <c r="D8" s="508">
        <v>31.0</v>
      </c>
      <c r="E8" s="507" t="s">
        <v>561</v>
      </c>
      <c r="F8" s="506" t="s">
        <v>562</v>
      </c>
    </row>
    <row r="9" spans="1:6" s="355" customFormat="1" ht="21.0" customHeight="1" x14ac:dyDescent="0.15">
      <c r="A9" s="509">
        <v>4.0</v>
      </c>
      <c r="B9" s="507" t="s">
        <v>563</v>
      </c>
      <c r="C9" s="508">
        <v>23.0</v>
      </c>
      <c r="D9" s="508">
        <v>23.0</v>
      </c>
      <c r="E9" s="507" t="s">
        <v>561</v>
      </c>
      <c r="F9" s="506" t="s">
        <v>562</v>
      </c>
    </row>
    <row r="10" spans="1:6" s="355" customFormat="1" ht="21.0" customHeight="1" x14ac:dyDescent="0.15">
      <c r="A10" s="509">
        <v>5.0</v>
      </c>
      <c r="B10" s="507" t="s">
        <v>564</v>
      </c>
      <c r="C10" s="508">
        <v>1588.0</v>
      </c>
      <c r="D10" s="508">
        <v>1588.0</v>
      </c>
      <c r="E10" s="507" t="s">
        <v>565</v>
      </c>
      <c r="F10" s="506" t="s">
        <v>566</v>
      </c>
    </row>
    <row r="11" spans="1:6" s="355" customFormat="1" ht="21.0" customHeight="1" x14ac:dyDescent="0.15">
      <c r="A11" s="509">
        <v>6.0</v>
      </c>
      <c r="B11" s="507" t="s">
        <v>567</v>
      </c>
      <c r="C11" s="508">
        <v>35.0</v>
      </c>
      <c r="D11" s="507"/>
      <c r="E11" s="507" t="s">
        <v>568</v>
      </c>
      <c r="F11" s="506" t="s">
        <v>566</v>
      </c>
    </row>
    <row r="12" spans="1:6" s="355" customFormat="1" ht="21.0" customHeight="1" x14ac:dyDescent="0.15">
      <c r="A12" s="509">
        <v>7.0</v>
      </c>
      <c r="B12" s="507" t="s">
        <v>569</v>
      </c>
      <c r="C12" s="508">
        <v>52.0</v>
      </c>
      <c r="D12" s="508">
        <v>48.59</v>
      </c>
      <c r="E12" s="507" t="s">
        <v>570</v>
      </c>
      <c r="F12" s="506" t="s">
        <v>571</v>
      </c>
    </row>
    <row r="13" spans="1:6" s="355" customFormat="1" ht="21.0" customHeight="1" x14ac:dyDescent="0.15">
      <c r="A13" s="509">
        <v>8.0</v>
      </c>
      <c r="B13" s="507" t="s">
        <v>569</v>
      </c>
      <c r="C13" s="508">
        <v>10.0</v>
      </c>
      <c r="D13" s="507"/>
      <c r="E13" s="507" t="s">
        <v>572</v>
      </c>
      <c r="F13" s="506" t="s">
        <v>571</v>
      </c>
    </row>
    <row r="14" spans="1:6" s="355" customFormat="1" ht="21.0" customHeight="1" x14ac:dyDescent="0.15">
      <c r="A14" s="509">
        <v>9.0</v>
      </c>
      <c r="B14" s="507" t="s">
        <v>573</v>
      </c>
      <c r="C14" s="508">
        <v>260.0</v>
      </c>
      <c r="D14" s="508">
        <v>8.32</v>
      </c>
      <c r="E14" s="507" t="s">
        <v>574</v>
      </c>
      <c r="F14" s="506" t="s">
        <v>575</v>
      </c>
    </row>
    <row r="15" spans="1:6" s="355" customFormat="1" ht="21.0" customHeight="1" x14ac:dyDescent="0.15">
      <c r="A15" s="509">
        <v>10.0</v>
      </c>
      <c r="B15" s="507" t="s">
        <v>576</v>
      </c>
      <c r="C15" s="508">
        <v>6.0</v>
      </c>
      <c r="D15" s="508">
        <v>6.0</v>
      </c>
      <c r="E15" s="507" t="s">
        <v>577</v>
      </c>
      <c r="F15" s="506" t="s">
        <v>575</v>
      </c>
    </row>
    <row r="16" spans="1:6" s="355" customFormat="1" ht="21.0" customHeight="1" x14ac:dyDescent="0.15">
      <c r="A16" s="509">
        <v>11.0</v>
      </c>
      <c r="B16" s="507" t="s">
        <v>578</v>
      </c>
      <c r="C16" s="508">
        <v>137.0</v>
      </c>
      <c r="D16" s="508">
        <v>105.39</v>
      </c>
      <c r="E16" s="507" t="s">
        <v>579</v>
      </c>
      <c r="F16" s="506" t="s">
        <v>580</v>
      </c>
    </row>
    <row r="17" spans="1:6" s="355" customFormat="1" ht="21.0" customHeight="1" x14ac:dyDescent="0.15">
      <c r="A17" s="509">
        <v>12.0</v>
      </c>
      <c r="B17" s="507" t="s">
        <v>581</v>
      </c>
      <c r="C17" s="508">
        <v>40.0</v>
      </c>
      <c r="D17" s="507"/>
      <c r="E17" s="507" t="s">
        <v>579</v>
      </c>
      <c r="F17" s="506" t="s">
        <v>580</v>
      </c>
    </row>
    <row r="18" spans="1:6" s="355" customFormat="1" ht="21.0" customHeight="1" x14ac:dyDescent="0.15">
      <c r="A18" s="509">
        <v>13.0</v>
      </c>
      <c r="B18" s="507" t="s">
        <v>582</v>
      </c>
      <c r="C18" s="508">
        <v>10.0</v>
      </c>
      <c r="D18" s="508">
        <v>10.0</v>
      </c>
      <c r="E18" s="507" t="s">
        <v>583</v>
      </c>
      <c r="F18" s="506" t="s">
        <v>584</v>
      </c>
    </row>
    <row r="19" spans="1:6" s="355" customFormat="1" ht="21.0" customHeight="1" x14ac:dyDescent="0.15">
      <c r="A19" s="509">
        <v>14.0</v>
      </c>
      <c r="B19" s="507" t="s">
        <v>585</v>
      </c>
      <c r="C19" s="508">
        <v>145.05</v>
      </c>
      <c r="D19" s="508">
        <v>82.11</v>
      </c>
      <c r="E19" s="507" t="s">
        <v>586</v>
      </c>
      <c r="F19" s="506" t="s">
        <v>587</v>
      </c>
    </row>
    <row r="20" spans="1:6" s="355" customFormat="1" ht="21.0" customHeight="1" x14ac:dyDescent="0.15">
      <c r="A20" s="509">
        <v>15.0</v>
      </c>
      <c r="B20" s="507" t="s">
        <v>588</v>
      </c>
      <c r="C20" s="508">
        <v>776.0</v>
      </c>
      <c r="D20" s="507"/>
      <c r="E20" s="507" t="s">
        <v>589</v>
      </c>
      <c r="F20" s="506" t="s">
        <v>590</v>
      </c>
    </row>
    <row r="21" spans="1:6" s="355" customFormat="1" ht="21.0" customHeight="1" x14ac:dyDescent="0.15">
      <c r="A21" s="509">
        <v>16.0</v>
      </c>
      <c r="B21" s="507" t="s">
        <v>591</v>
      </c>
      <c r="C21" s="508">
        <v>1476.0</v>
      </c>
      <c r="D21" s="508">
        <v>1476.0</v>
      </c>
      <c r="E21" s="507" t="s">
        <v>592</v>
      </c>
      <c r="F21" s="506" t="s">
        <v>593</v>
      </c>
    </row>
    <row r="22" spans="1:6" s="355" customFormat="1" ht="21.0" customHeight="1" x14ac:dyDescent="0.15">
      <c r="A22" s="509">
        <v>17.0</v>
      </c>
      <c r="B22" s="507" t="s">
        <v>594</v>
      </c>
      <c r="C22" s="508">
        <v>11968.0</v>
      </c>
      <c r="D22" s="508">
        <v>17.32</v>
      </c>
      <c r="E22" s="507" t="s">
        <v>595</v>
      </c>
      <c r="F22" s="506" t="s">
        <v>596</v>
      </c>
    </row>
    <row r="23" spans="1:6" s="355" customFormat="1" ht="21.0" customHeight="1" x14ac:dyDescent="0.15">
      <c r="A23" s="509">
        <v>18.0</v>
      </c>
      <c r="B23" s="507" t="s">
        <v>597</v>
      </c>
      <c r="C23" s="508">
        <v>4649.0</v>
      </c>
      <c r="D23" s="508">
        <v>4649.0</v>
      </c>
      <c r="E23" s="507" t="s">
        <v>598</v>
      </c>
      <c r="F23" s="506" t="s">
        <v>599</v>
      </c>
    </row>
    <row r="24" spans="1:6" s="355" customFormat="1" ht="21.0" customHeight="1" x14ac:dyDescent="0.15">
      <c r="A24" s="509">
        <v>19.0</v>
      </c>
      <c r="B24" s="507" t="s">
        <v>597</v>
      </c>
      <c r="C24" s="508">
        <v>100.0</v>
      </c>
      <c r="D24" s="508">
        <v>100.0</v>
      </c>
      <c r="E24" s="507" t="s">
        <v>600</v>
      </c>
      <c r="F24" s="506" t="s">
        <v>599</v>
      </c>
    </row>
    <row r="25" spans="1:6" s="355" customFormat="1" ht="21.0" customHeight="1" x14ac:dyDescent="0.15">
      <c r="A25" s="509">
        <v>20.0</v>
      </c>
      <c r="B25" s="507" t="s">
        <v>601</v>
      </c>
      <c r="C25" s="508">
        <v>4.5</v>
      </c>
      <c r="D25" s="508">
        <v>4.5</v>
      </c>
      <c r="E25" s="507" t="s">
        <v>598</v>
      </c>
      <c r="F25" s="506" t="s">
        <v>599</v>
      </c>
    </row>
    <row r="26" spans="1:6" s="355" customFormat="1" ht="21.0" customHeight="1" x14ac:dyDescent="0.15">
      <c r="A26" s="509">
        <v>21.0</v>
      </c>
      <c r="B26" s="507" t="s">
        <v>601</v>
      </c>
      <c r="C26" s="508">
        <v>115.7</v>
      </c>
      <c r="D26" s="508">
        <v>115.48</v>
      </c>
      <c r="E26" s="507" t="s">
        <v>600</v>
      </c>
      <c r="F26" s="506" t="s">
        <v>599</v>
      </c>
    </row>
    <row r="27" spans="1:6" s="355" customFormat="1" ht="21.0" customHeight="1" x14ac:dyDescent="0.15">
      <c r="A27" s="509">
        <v>22.0</v>
      </c>
      <c r="B27" s="507" t="s">
        <v>602</v>
      </c>
      <c r="C27" s="508">
        <v>9.47</v>
      </c>
      <c r="D27" s="508">
        <v>9.47</v>
      </c>
      <c r="E27" s="507" t="s">
        <v>603</v>
      </c>
      <c r="F27" s="506" t="s">
        <v>599</v>
      </c>
    </row>
    <row r="28" spans="1:6" s="355" customFormat="1" ht="21.0" customHeight="1" x14ac:dyDescent="0.15">
      <c r="A28" s="509">
        <v>23.0</v>
      </c>
      <c r="B28" s="507" t="s">
        <v>602</v>
      </c>
      <c r="C28" s="508">
        <v>421.42</v>
      </c>
      <c r="D28" s="508">
        <v>421.42</v>
      </c>
      <c r="E28" s="507" t="s">
        <v>604</v>
      </c>
      <c r="F28" s="506" t="s">
        <v>599</v>
      </c>
    </row>
    <row r="29" spans="1:6" s="355" customFormat="1" ht="21.0" customHeight="1" x14ac:dyDescent="0.15">
      <c r="A29" s="509">
        <v>24.0</v>
      </c>
      <c r="B29" s="507" t="s">
        <v>602</v>
      </c>
      <c r="C29" s="508">
        <v>3.5</v>
      </c>
      <c r="D29" s="508">
        <v>3.5</v>
      </c>
      <c r="E29" s="507" t="s">
        <v>605</v>
      </c>
      <c r="F29" s="506" t="s">
        <v>599</v>
      </c>
    </row>
    <row r="30" spans="1:6" s="355" customFormat="1" ht="21.0" customHeight="1" x14ac:dyDescent="0.15">
      <c r="A30" s="509">
        <v>25.0</v>
      </c>
      <c r="B30" s="507" t="s">
        <v>606</v>
      </c>
      <c r="C30" s="508">
        <v>34.33</v>
      </c>
      <c r="D30" s="508">
        <v>4.94</v>
      </c>
      <c r="E30" s="507" t="s">
        <v>605</v>
      </c>
      <c r="F30" s="506" t="s">
        <v>599</v>
      </c>
    </row>
    <row r="31" spans="1:6" s="355" customFormat="1" ht="21.0" customHeight="1" x14ac:dyDescent="0.15">
      <c r="A31" s="509">
        <v>26.0</v>
      </c>
      <c r="B31" s="507" t="s">
        <v>606</v>
      </c>
      <c r="C31" s="508">
        <v>42.0</v>
      </c>
      <c r="D31" s="507"/>
      <c r="E31" s="507" t="s">
        <v>607</v>
      </c>
      <c r="F31" s="506" t="s">
        <v>599</v>
      </c>
    </row>
    <row r="32" spans="1:6" s="355" customFormat="1" ht="21.0" customHeight="1" x14ac:dyDescent="0.15">
      <c r="A32" s="509">
        <v>27.0</v>
      </c>
      <c r="B32" s="507" t="s">
        <v>608</v>
      </c>
      <c r="C32" s="508">
        <v>50.0</v>
      </c>
      <c r="D32" s="508">
        <v>9.29</v>
      </c>
      <c r="E32" s="507" t="s">
        <v>598</v>
      </c>
      <c r="F32" s="506" t="s">
        <v>609</v>
      </c>
    </row>
    <row r="33" spans="1:6" s="355" customFormat="1" ht="21.0" customHeight="1" x14ac:dyDescent="0.15">
      <c r="A33" s="509">
        <v>28.0</v>
      </c>
      <c r="B33" s="507" t="s">
        <v>610</v>
      </c>
      <c r="C33" s="508">
        <v>1.8</v>
      </c>
      <c r="D33" s="508">
        <v>1.8</v>
      </c>
      <c r="E33" s="507" t="s">
        <v>598</v>
      </c>
      <c r="F33" s="506" t="s">
        <v>609</v>
      </c>
    </row>
    <row r="34" spans="1:6" s="355" customFormat="1" ht="21.0" customHeight="1" x14ac:dyDescent="0.15">
      <c r="A34" s="509">
        <v>29.0</v>
      </c>
      <c r="B34" s="507" t="s">
        <v>610</v>
      </c>
      <c r="C34" s="508">
        <v>4.6</v>
      </c>
      <c r="D34" s="508">
        <v>4.6</v>
      </c>
      <c r="E34" s="507" t="s">
        <v>598</v>
      </c>
      <c r="F34" s="506" t="s">
        <v>611</v>
      </c>
    </row>
    <row r="35" spans="1:6" s="355" customFormat="1" ht="21.0" customHeight="1" x14ac:dyDescent="0.15">
      <c r="A35" s="509">
        <v>30.0</v>
      </c>
      <c r="B35" s="507" t="s">
        <v>610</v>
      </c>
      <c r="C35" s="508">
        <v>5.5</v>
      </c>
      <c r="D35" s="508">
        <v>5.5</v>
      </c>
      <c r="E35" s="507" t="s">
        <v>600</v>
      </c>
      <c r="F35" s="506" t="s">
        <v>612</v>
      </c>
    </row>
    <row r="36" spans="1:6" s="355" customFormat="1" ht="21.0" customHeight="1" x14ac:dyDescent="0.15">
      <c r="A36" s="509">
        <v>31.0</v>
      </c>
      <c r="B36" s="507" t="s">
        <v>610</v>
      </c>
      <c r="C36" s="508">
        <v>1.2</v>
      </c>
      <c r="D36" s="508">
        <v>1.03</v>
      </c>
      <c r="E36" s="507" t="s">
        <v>600</v>
      </c>
      <c r="F36" s="506" t="s">
        <v>613</v>
      </c>
    </row>
    <row r="37" spans="1:6" s="355" customFormat="1" ht="21.0" customHeight="1" x14ac:dyDescent="0.15">
      <c r="A37" s="509">
        <v>32.0</v>
      </c>
      <c r="B37" s="507" t="s">
        <v>610</v>
      </c>
      <c r="C37" s="508">
        <v>0.2</v>
      </c>
      <c r="D37" s="508">
        <v>0.2</v>
      </c>
      <c r="E37" s="507" t="s">
        <v>600</v>
      </c>
      <c r="F37" s="506" t="s">
        <v>614</v>
      </c>
    </row>
    <row r="38" spans="1:6" s="355" customFormat="1" ht="21.0" customHeight="1" x14ac:dyDescent="0.15">
      <c r="A38" s="509">
        <v>33.0</v>
      </c>
      <c r="B38" s="507" t="s">
        <v>610</v>
      </c>
      <c r="C38" s="508">
        <v>0.9</v>
      </c>
      <c r="D38" s="508">
        <v>0.9</v>
      </c>
      <c r="E38" s="507" t="s">
        <v>600</v>
      </c>
      <c r="F38" s="506" t="s">
        <v>615</v>
      </c>
    </row>
    <row r="39" spans="1:6" s="355" customFormat="1" ht="21.0" customHeight="1" x14ac:dyDescent="0.15">
      <c r="A39" s="509">
        <v>34.0</v>
      </c>
      <c r="B39" s="507" t="s">
        <v>610</v>
      </c>
      <c r="C39" s="508">
        <v>2.3</v>
      </c>
      <c r="D39" s="508">
        <v>2.3</v>
      </c>
      <c r="E39" s="507" t="s">
        <v>600</v>
      </c>
      <c r="F39" s="506" t="s">
        <v>616</v>
      </c>
    </row>
    <row r="40" spans="1:6" s="355" customFormat="1" ht="21.0" customHeight="1" x14ac:dyDescent="0.15">
      <c r="A40" s="509">
        <v>35.0</v>
      </c>
      <c r="B40" s="507" t="s">
        <v>610</v>
      </c>
      <c r="C40" s="508">
        <v>1.0</v>
      </c>
      <c r="D40" s="508">
        <v>1.0</v>
      </c>
      <c r="E40" s="507" t="s">
        <v>600</v>
      </c>
      <c r="F40" s="506" t="s">
        <v>617</v>
      </c>
    </row>
    <row r="41" spans="1:6" s="355" customFormat="1" ht="21.0" customHeight="1" x14ac:dyDescent="0.15">
      <c r="A41" s="509">
        <v>36.0</v>
      </c>
      <c r="B41" s="507" t="s">
        <v>618</v>
      </c>
      <c r="C41" s="508">
        <v>48.0</v>
      </c>
      <c r="D41" s="508">
        <v>48.0</v>
      </c>
      <c r="E41" s="507" t="s">
        <v>600</v>
      </c>
      <c r="F41" s="506" t="s">
        <v>619</v>
      </c>
    </row>
    <row r="42" spans="1:6" s="355" customFormat="1" ht="21.0" customHeight="1" x14ac:dyDescent="0.15">
      <c r="A42" s="509">
        <v>37.0</v>
      </c>
      <c r="B42" s="507" t="s">
        <v>610</v>
      </c>
      <c r="C42" s="508">
        <v>0.7</v>
      </c>
      <c r="D42" s="508">
        <v>0.7</v>
      </c>
      <c r="E42" s="507" t="s">
        <v>600</v>
      </c>
      <c r="F42" s="506" t="s">
        <v>619</v>
      </c>
    </row>
    <row r="43" spans="1:6" s="355" customFormat="1" ht="21.0" customHeight="1" x14ac:dyDescent="0.15">
      <c r="A43" s="509">
        <v>38.0</v>
      </c>
      <c r="B43" s="507" t="s">
        <v>610</v>
      </c>
      <c r="C43" s="508">
        <v>0.9</v>
      </c>
      <c r="D43" s="508">
        <v>0.72</v>
      </c>
      <c r="E43" s="507" t="s">
        <v>600</v>
      </c>
      <c r="F43" s="506" t="s">
        <v>620</v>
      </c>
    </row>
    <row r="44" spans="1:6" s="355" customFormat="1" ht="21.0" customHeight="1" x14ac:dyDescent="0.15">
      <c r="A44" s="509">
        <v>39.0</v>
      </c>
      <c r="B44" s="507" t="s">
        <v>610</v>
      </c>
      <c r="C44" s="508">
        <v>1.5</v>
      </c>
      <c r="D44" s="508">
        <v>1.1</v>
      </c>
      <c r="E44" s="507" t="s">
        <v>600</v>
      </c>
      <c r="F44" s="506" t="s">
        <v>621</v>
      </c>
    </row>
    <row r="45" spans="1:6" s="355" customFormat="1" ht="21.0" customHeight="1" x14ac:dyDescent="0.15">
      <c r="A45" s="509">
        <v>40.0</v>
      </c>
      <c r="B45" s="507" t="s">
        <v>610</v>
      </c>
      <c r="C45" s="508">
        <v>0.1</v>
      </c>
      <c r="D45" s="508">
        <v>0.1</v>
      </c>
      <c r="E45" s="507" t="s">
        <v>600</v>
      </c>
      <c r="F45" s="506" t="s">
        <v>622</v>
      </c>
    </row>
    <row r="46" spans="1:6" s="355" customFormat="1" ht="21.0" customHeight="1" x14ac:dyDescent="0.15">
      <c r="A46" s="509">
        <v>41.0</v>
      </c>
      <c r="B46" s="507" t="s">
        <v>610</v>
      </c>
      <c r="C46" s="508">
        <v>1.2</v>
      </c>
      <c r="D46" s="508">
        <v>1.18</v>
      </c>
      <c r="E46" s="507" t="s">
        <v>600</v>
      </c>
      <c r="F46" s="506" t="s">
        <v>623</v>
      </c>
    </row>
    <row r="47" spans="1:6" s="355" customFormat="1" ht="21.0" customHeight="1" x14ac:dyDescent="0.15">
      <c r="A47" s="509">
        <v>42.0</v>
      </c>
      <c r="B47" s="507" t="s">
        <v>610</v>
      </c>
      <c r="C47" s="508">
        <v>0.5</v>
      </c>
      <c r="D47" s="508">
        <v>0.5</v>
      </c>
      <c r="E47" s="507" t="s">
        <v>600</v>
      </c>
      <c r="F47" s="506" t="s">
        <v>624</v>
      </c>
    </row>
    <row r="48" spans="1:6" s="355" customFormat="1" ht="21.0" customHeight="1" x14ac:dyDescent="0.15">
      <c r="A48" s="509">
        <v>43.0</v>
      </c>
      <c r="B48" s="507" t="s">
        <v>610</v>
      </c>
      <c r="C48" s="508">
        <v>1.9</v>
      </c>
      <c r="D48" s="508">
        <v>1.9</v>
      </c>
      <c r="E48" s="507" t="s">
        <v>600</v>
      </c>
      <c r="F48" s="506" t="s">
        <v>625</v>
      </c>
    </row>
    <row r="49" spans="1:6" s="355" customFormat="1" ht="21.0" customHeight="1" x14ac:dyDescent="0.15">
      <c r="A49" s="509">
        <v>44.0</v>
      </c>
      <c r="B49" s="507" t="s">
        <v>610</v>
      </c>
      <c r="C49" s="508">
        <v>0.6</v>
      </c>
      <c r="D49" s="508">
        <v>0.6</v>
      </c>
      <c r="E49" s="507" t="s">
        <v>600</v>
      </c>
      <c r="F49" s="506" t="s">
        <v>626</v>
      </c>
    </row>
    <row r="50" spans="1:6" s="355" customFormat="1" ht="21.0" customHeight="1" x14ac:dyDescent="0.15">
      <c r="A50" s="509">
        <v>45.0</v>
      </c>
      <c r="B50" s="507" t="s">
        <v>610</v>
      </c>
      <c r="C50" s="508">
        <v>2.8</v>
      </c>
      <c r="D50" s="508">
        <v>2.8</v>
      </c>
      <c r="E50" s="507" t="s">
        <v>600</v>
      </c>
      <c r="F50" s="506" t="s">
        <v>627</v>
      </c>
    </row>
    <row r="51" spans="1:6" s="355" customFormat="1" ht="21.0" customHeight="1" x14ac:dyDescent="0.15">
      <c r="A51" s="509">
        <v>46.0</v>
      </c>
      <c r="B51" s="507" t="s">
        <v>610</v>
      </c>
      <c r="C51" s="508">
        <v>2.0</v>
      </c>
      <c r="D51" s="508">
        <v>2.0</v>
      </c>
      <c r="E51" s="507" t="s">
        <v>600</v>
      </c>
      <c r="F51" s="506" t="s">
        <v>628</v>
      </c>
    </row>
    <row r="52" spans="1:6" s="355" customFormat="1" ht="21.0" customHeight="1" x14ac:dyDescent="0.15">
      <c r="A52" s="509">
        <v>47.0</v>
      </c>
      <c r="B52" s="507" t="s">
        <v>610</v>
      </c>
      <c r="C52" s="508">
        <v>2.7</v>
      </c>
      <c r="D52" s="508">
        <v>2.7</v>
      </c>
      <c r="E52" s="507" t="s">
        <v>600</v>
      </c>
      <c r="F52" s="506" t="s">
        <v>629</v>
      </c>
    </row>
    <row r="53" spans="1:6" s="355" customFormat="1" ht="21.0" customHeight="1" x14ac:dyDescent="0.15">
      <c r="A53" s="509">
        <v>48.0</v>
      </c>
      <c r="B53" s="507" t="s">
        <v>610</v>
      </c>
      <c r="C53" s="508">
        <v>2.6</v>
      </c>
      <c r="D53" s="508">
        <v>2.6</v>
      </c>
      <c r="E53" s="507" t="s">
        <v>600</v>
      </c>
      <c r="F53" s="506" t="s">
        <v>630</v>
      </c>
    </row>
    <row r="54" spans="1:6" s="355" customFormat="1" ht="21.0" customHeight="1" x14ac:dyDescent="0.15">
      <c r="A54" s="509">
        <v>49.0</v>
      </c>
      <c r="B54" s="507" t="s">
        <v>610</v>
      </c>
      <c r="C54" s="508">
        <v>3.4</v>
      </c>
      <c r="D54" s="508">
        <v>3.4</v>
      </c>
      <c r="E54" s="507" t="s">
        <v>600</v>
      </c>
      <c r="F54" s="506" t="s">
        <v>631</v>
      </c>
    </row>
    <row r="55" spans="1:6" s="355" customFormat="1" ht="21.0" customHeight="1" x14ac:dyDescent="0.15">
      <c r="A55" s="509">
        <v>50.0</v>
      </c>
      <c r="B55" s="507" t="s">
        <v>632</v>
      </c>
      <c r="C55" s="508">
        <v>20.0</v>
      </c>
      <c r="D55" s="508">
        <v>20.0</v>
      </c>
      <c r="E55" s="507" t="s">
        <v>600</v>
      </c>
      <c r="F55" s="506" t="s">
        <v>633</v>
      </c>
    </row>
    <row r="56" spans="1:6" s="355" customFormat="1" ht="21.0" customHeight="1" x14ac:dyDescent="0.15">
      <c r="A56" s="509">
        <v>51.0</v>
      </c>
      <c r="B56" s="507" t="s">
        <v>610</v>
      </c>
      <c r="C56" s="508">
        <v>0.4</v>
      </c>
      <c r="D56" s="508">
        <v>0.06</v>
      </c>
      <c r="E56" s="507" t="s">
        <v>600</v>
      </c>
      <c r="F56" s="506" t="s">
        <v>633</v>
      </c>
    </row>
    <row r="57" spans="1:6" s="355" customFormat="1" ht="21.0" customHeight="1" x14ac:dyDescent="0.15">
      <c r="A57" s="509">
        <v>52.0</v>
      </c>
      <c r="B57" s="507" t="s">
        <v>610</v>
      </c>
      <c r="C57" s="508">
        <v>1.4</v>
      </c>
      <c r="D57" s="508">
        <v>1.4</v>
      </c>
      <c r="E57" s="507" t="s">
        <v>598</v>
      </c>
      <c r="F57" s="506" t="s">
        <v>634</v>
      </c>
    </row>
    <row r="58" spans="1:6" s="355" customFormat="1" ht="21.0" customHeight="1" x14ac:dyDescent="0.15">
      <c r="A58" s="509">
        <v>53.0</v>
      </c>
      <c r="B58" s="507" t="s">
        <v>610</v>
      </c>
      <c r="C58" s="508">
        <v>1.5</v>
      </c>
      <c r="D58" s="508">
        <v>1.5</v>
      </c>
      <c r="E58" s="507" t="s">
        <v>600</v>
      </c>
      <c r="F58" s="506" t="s">
        <v>634</v>
      </c>
    </row>
    <row r="59" spans="1:6" s="355" customFormat="1" ht="21.0" customHeight="1" x14ac:dyDescent="0.15">
      <c r="A59" s="509">
        <v>54.0</v>
      </c>
      <c r="B59" s="507" t="s">
        <v>610</v>
      </c>
      <c r="C59" s="508">
        <v>0.13</v>
      </c>
      <c r="D59" s="508">
        <v>0.13</v>
      </c>
      <c r="E59" s="507" t="s">
        <v>598</v>
      </c>
      <c r="F59" s="506" t="s">
        <v>635</v>
      </c>
    </row>
    <row r="60" spans="1:6" s="355" customFormat="1" ht="21.0" customHeight="1" x14ac:dyDescent="0.15">
      <c r="A60" s="509">
        <v>55.0</v>
      </c>
      <c r="B60" s="507" t="s">
        <v>606</v>
      </c>
      <c r="C60" s="508">
        <v>67.55</v>
      </c>
      <c r="D60" s="508">
        <v>66.24</v>
      </c>
      <c r="E60" s="507" t="s">
        <v>605</v>
      </c>
      <c r="F60" s="506" t="s">
        <v>636</v>
      </c>
    </row>
    <row r="61" spans="1:6" s="355" customFormat="1" ht="21.0" customHeight="1" x14ac:dyDescent="0.15">
      <c r="A61" s="509">
        <v>56.0</v>
      </c>
      <c r="B61" s="507" t="s">
        <v>606</v>
      </c>
      <c r="C61" s="508">
        <v>55.26</v>
      </c>
      <c r="D61" s="508">
        <v>55.26</v>
      </c>
      <c r="E61" s="507" t="s">
        <v>605</v>
      </c>
      <c r="F61" s="506" t="s">
        <v>637</v>
      </c>
    </row>
    <row r="62" spans="1:6" s="355" customFormat="1" ht="21.0" customHeight="1" x14ac:dyDescent="0.15">
      <c r="A62" s="509">
        <v>57.0</v>
      </c>
      <c r="B62" s="507" t="s">
        <v>606</v>
      </c>
      <c r="C62" s="508">
        <v>82.95</v>
      </c>
      <c r="D62" s="508">
        <v>82.95</v>
      </c>
      <c r="E62" s="507" t="s">
        <v>605</v>
      </c>
      <c r="F62" s="506" t="s">
        <v>638</v>
      </c>
    </row>
    <row r="63" spans="1:6" s="355" customFormat="1" ht="21.0" customHeight="1" x14ac:dyDescent="0.15">
      <c r="A63" s="509">
        <v>58.0</v>
      </c>
      <c r="B63" s="507" t="s">
        <v>610</v>
      </c>
      <c r="C63" s="508">
        <v>4.9</v>
      </c>
      <c r="D63" s="508">
        <v>4.9</v>
      </c>
      <c r="E63" s="507" t="s">
        <v>598</v>
      </c>
      <c r="F63" s="506" t="s">
        <v>639</v>
      </c>
    </row>
    <row r="64" spans="1:6" s="355" customFormat="1" ht="21.0" customHeight="1" x14ac:dyDescent="0.15">
      <c r="A64" s="509">
        <v>59.0</v>
      </c>
      <c r="B64" s="507" t="s">
        <v>606</v>
      </c>
      <c r="C64" s="508">
        <v>60.84</v>
      </c>
      <c r="D64" s="508">
        <v>60.8</v>
      </c>
      <c r="E64" s="507" t="s">
        <v>605</v>
      </c>
      <c r="F64" s="506" t="s">
        <v>639</v>
      </c>
    </row>
    <row r="65" spans="1:6" s="355" customFormat="1" ht="21.0" customHeight="1" x14ac:dyDescent="0.15">
      <c r="A65" s="509">
        <v>60.0</v>
      </c>
      <c r="B65" s="507" t="s">
        <v>602</v>
      </c>
      <c r="C65" s="508">
        <v>1120.55</v>
      </c>
      <c r="D65" s="508">
        <v>575.86</v>
      </c>
      <c r="E65" s="507" t="s">
        <v>604</v>
      </c>
      <c r="F65" s="506" t="s">
        <v>640</v>
      </c>
    </row>
    <row r="66" spans="1:6" s="355" customFormat="1" ht="21.0" customHeight="1" x14ac:dyDescent="0.15">
      <c r="A66" s="509">
        <v>61.0</v>
      </c>
      <c r="B66" s="507" t="s">
        <v>602</v>
      </c>
      <c r="C66" s="508">
        <v>177.97</v>
      </c>
      <c r="D66" s="508">
        <v>177.97</v>
      </c>
      <c r="E66" s="507" t="s">
        <v>604</v>
      </c>
      <c r="F66" s="506" t="s">
        <v>641</v>
      </c>
    </row>
    <row r="67" spans="1:6" s="355" customFormat="1" ht="21.0" customHeight="1" x14ac:dyDescent="0.15">
      <c r="A67" s="509">
        <v>62.0</v>
      </c>
      <c r="B67" s="507" t="s">
        <v>610</v>
      </c>
      <c r="C67" s="508">
        <v>3.06</v>
      </c>
      <c r="D67" s="508">
        <v>3.06</v>
      </c>
      <c r="E67" s="507" t="s">
        <v>598</v>
      </c>
      <c r="F67" s="506" t="s">
        <v>642</v>
      </c>
    </row>
    <row r="68" spans="1:6" s="355" customFormat="1" ht="21.0" customHeight="1" x14ac:dyDescent="0.15">
      <c r="A68" s="509">
        <v>63.0</v>
      </c>
      <c r="B68" s="507" t="s">
        <v>610</v>
      </c>
      <c r="C68" s="508">
        <v>3.04</v>
      </c>
      <c r="D68" s="508">
        <v>3.04</v>
      </c>
      <c r="E68" s="507" t="s">
        <v>598</v>
      </c>
      <c r="F68" s="506" t="s">
        <v>643</v>
      </c>
    </row>
    <row r="69" spans="1:6" s="355" customFormat="1" ht="21.0" customHeight="1" x14ac:dyDescent="0.15">
      <c r="A69" s="509">
        <v>64.0</v>
      </c>
      <c r="B69" s="507" t="s">
        <v>610</v>
      </c>
      <c r="C69" s="508">
        <v>3.87</v>
      </c>
      <c r="D69" s="508">
        <v>3.87</v>
      </c>
      <c r="E69" s="507" t="s">
        <v>600</v>
      </c>
      <c r="F69" s="506" t="s">
        <v>644</v>
      </c>
    </row>
    <row r="70" spans="1:6" s="355" customFormat="1" ht="21.0" customHeight="1" x14ac:dyDescent="0.15">
      <c r="A70" s="509">
        <v>65.0</v>
      </c>
      <c r="B70" s="507" t="s">
        <v>610</v>
      </c>
      <c r="C70" s="508">
        <v>3.89</v>
      </c>
      <c r="D70" s="508">
        <v>3.89</v>
      </c>
      <c r="E70" s="507" t="s">
        <v>598</v>
      </c>
      <c r="F70" s="506" t="s">
        <v>645</v>
      </c>
    </row>
    <row r="71" spans="1:6" s="355" customFormat="1" ht="21.0" customHeight="1" x14ac:dyDescent="0.15">
      <c r="A71" s="509">
        <v>66.0</v>
      </c>
      <c r="B71" s="507" t="s">
        <v>606</v>
      </c>
      <c r="C71" s="508">
        <v>67.0</v>
      </c>
      <c r="D71" s="508">
        <v>67.0</v>
      </c>
      <c r="E71" s="507" t="s">
        <v>605</v>
      </c>
      <c r="F71" s="506" t="s">
        <v>645</v>
      </c>
    </row>
    <row r="72" spans="1:6" s="355" customFormat="1" ht="21.0" customHeight="1" x14ac:dyDescent="0.15">
      <c r="A72" s="509">
        <v>67.0</v>
      </c>
      <c r="B72" s="507" t="s">
        <v>610</v>
      </c>
      <c r="C72" s="508">
        <v>1.23</v>
      </c>
      <c r="D72" s="508">
        <v>1.08</v>
      </c>
      <c r="E72" s="507" t="s">
        <v>600</v>
      </c>
      <c r="F72" s="506" t="s">
        <v>646</v>
      </c>
    </row>
    <row r="73" spans="1:6" s="355" customFormat="1" ht="21.0" customHeight="1" x14ac:dyDescent="0.15">
      <c r="A73" s="509">
        <v>68.0</v>
      </c>
      <c r="B73" s="507" t="s">
        <v>610</v>
      </c>
      <c r="C73" s="508">
        <v>0.78</v>
      </c>
      <c r="D73" s="508">
        <v>0.78</v>
      </c>
      <c r="E73" s="507" t="s">
        <v>600</v>
      </c>
      <c r="F73" s="506" t="s">
        <v>647</v>
      </c>
    </row>
    <row r="74" spans="1:6" s="355" customFormat="1" ht="21.0" customHeight="1" x14ac:dyDescent="0.15">
      <c r="A74" s="509">
        <v>69.0</v>
      </c>
      <c r="B74" s="507" t="s">
        <v>610</v>
      </c>
      <c r="C74" s="508">
        <v>5.24</v>
      </c>
      <c r="D74" s="508">
        <v>5.24</v>
      </c>
      <c r="E74" s="507" t="s">
        <v>600</v>
      </c>
      <c r="F74" s="506" t="s">
        <v>648</v>
      </c>
    </row>
    <row r="75" spans="1:6" s="355" customFormat="1" ht="21.0" customHeight="1" x14ac:dyDescent="0.15">
      <c r="A75" s="509">
        <v>70.0</v>
      </c>
      <c r="B75" s="507" t="s">
        <v>610</v>
      </c>
      <c r="C75" s="508">
        <v>3.6</v>
      </c>
      <c r="D75" s="508">
        <v>3.6</v>
      </c>
      <c r="E75" s="507" t="s">
        <v>600</v>
      </c>
      <c r="F75" s="506" t="s">
        <v>649</v>
      </c>
    </row>
    <row r="76" spans="1:6" s="355" customFormat="1" ht="21.0" customHeight="1" x14ac:dyDescent="0.15">
      <c r="A76" s="509">
        <v>71.0</v>
      </c>
      <c r="B76" s="507" t="s">
        <v>610</v>
      </c>
      <c r="C76" s="508">
        <v>2.04</v>
      </c>
      <c r="D76" s="508">
        <v>2.04</v>
      </c>
      <c r="E76" s="507" t="s">
        <v>598</v>
      </c>
      <c r="F76" s="506" t="s">
        <v>650</v>
      </c>
    </row>
    <row r="77" spans="1:6" s="355" customFormat="1" ht="21.0" customHeight="1" x14ac:dyDescent="0.15">
      <c r="A77" s="509">
        <v>72.0</v>
      </c>
      <c r="B77" s="507" t="s">
        <v>606</v>
      </c>
      <c r="C77" s="508">
        <v>45.3</v>
      </c>
      <c r="D77" s="508">
        <v>45.3</v>
      </c>
      <c r="E77" s="507" t="s">
        <v>605</v>
      </c>
      <c r="F77" s="506" t="s">
        <v>650</v>
      </c>
    </row>
    <row r="78" spans="1:6" s="355" customFormat="1" ht="21.0" customHeight="1" x14ac:dyDescent="0.15">
      <c r="A78" s="509">
        <v>73.0</v>
      </c>
      <c r="B78" s="507" t="s">
        <v>610</v>
      </c>
      <c r="C78" s="508">
        <v>0.79</v>
      </c>
      <c r="D78" s="508">
        <v>0.55</v>
      </c>
      <c r="E78" s="507" t="s">
        <v>600</v>
      </c>
      <c r="F78" s="506" t="s">
        <v>651</v>
      </c>
    </row>
    <row r="79" spans="1:6" s="355" customFormat="1" ht="21.0" customHeight="1" x14ac:dyDescent="0.15">
      <c r="A79" s="509">
        <v>74.0</v>
      </c>
      <c r="B79" s="507" t="s">
        <v>606</v>
      </c>
      <c r="C79" s="508">
        <v>3.27</v>
      </c>
      <c r="D79" s="508">
        <v>3.27</v>
      </c>
      <c r="E79" s="507" t="s">
        <v>605</v>
      </c>
      <c r="F79" s="506" t="s">
        <v>652</v>
      </c>
    </row>
    <row r="80" spans="1:6" s="355" customFormat="1" ht="21.0" customHeight="1" x14ac:dyDescent="0.15">
      <c r="A80" s="509">
        <v>75.0</v>
      </c>
      <c r="B80" s="507" t="s">
        <v>610</v>
      </c>
      <c r="C80" s="508">
        <v>4.54</v>
      </c>
      <c r="D80" s="508">
        <v>4.54</v>
      </c>
      <c r="E80" s="507" t="s">
        <v>600</v>
      </c>
      <c r="F80" s="506" t="s">
        <v>653</v>
      </c>
    </row>
    <row r="81" spans="1:6" s="355" customFormat="1" ht="21.0" customHeight="1" x14ac:dyDescent="0.15">
      <c r="A81" s="509">
        <v>76.0</v>
      </c>
      <c r="B81" s="507" t="s">
        <v>654</v>
      </c>
      <c r="C81" s="508">
        <v>8.0</v>
      </c>
      <c r="D81" s="508">
        <v>8.0</v>
      </c>
      <c r="E81" s="507" t="s">
        <v>655</v>
      </c>
      <c r="F81" s="510" t="s">
        <v>656</v>
      </c>
    </row>
    <row r="82" spans="1:6" s="355" customFormat="1" ht="21.0" customHeight="1" x14ac:dyDescent="0.15">
      <c r="A82" s="509">
        <v>77.0</v>
      </c>
      <c r="B82" s="507" t="s">
        <v>654</v>
      </c>
      <c r="C82" s="508">
        <v>529.0</v>
      </c>
      <c r="D82" s="508">
        <v>510.0</v>
      </c>
      <c r="E82" s="507" t="s">
        <v>657</v>
      </c>
      <c r="F82" s="510" t="s">
        <v>656</v>
      </c>
    </row>
    <row r="83" spans="1:6" s="355" customFormat="1" ht="21.0" customHeight="1" x14ac:dyDescent="0.15">
      <c r="A83" s="509">
        <v>78.0</v>
      </c>
      <c r="B83" s="507" t="s">
        <v>658</v>
      </c>
      <c r="C83" s="508">
        <v>1131.0</v>
      </c>
      <c r="D83" s="508">
        <v>1131.0</v>
      </c>
      <c r="E83" s="507" t="s">
        <v>659</v>
      </c>
      <c r="F83" s="510" t="s">
        <v>656</v>
      </c>
    </row>
    <row r="84" spans="1:6" s="355" customFormat="1" ht="21.0" customHeight="1" x14ac:dyDescent="0.15">
      <c r="A84" s="509">
        <v>79.0</v>
      </c>
      <c r="B84" s="507" t="s">
        <v>660</v>
      </c>
      <c r="C84" s="508">
        <v>344.0</v>
      </c>
      <c r="D84" s="508">
        <v>344.0</v>
      </c>
      <c r="E84" s="507" t="s">
        <v>659</v>
      </c>
      <c r="F84" s="510" t="s">
        <v>656</v>
      </c>
    </row>
    <row r="85" spans="1:6" s="355" customFormat="1" ht="21.0" customHeight="1" x14ac:dyDescent="0.15">
      <c r="A85" s="509">
        <v>80.0</v>
      </c>
      <c r="B85" s="507" t="s">
        <v>661</v>
      </c>
      <c r="C85" s="508">
        <v>35.0</v>
      </c>
      <c r="D85" s="508">
        <v>35.0</v>
      </c>
      <c r="E85" s="507" t="s">
        <v>662</v>
      </c>
      <c r="F85" s="510" t="s">
        <v>656</v>
      </c>
    </row>
    <row r="86" spans="1:6" s="355" customFormat="1" ht="21.0" customHeight="1" x14ac:dyDescent="0.15">
      <c r="A86" s="509">
        <v>81.0</v>
      </c>
      <c r="B86" s="507" t="s">
        <v>663</v>
      </c>
      <c r="C86" s="508">
        <v>195.0</v>
      </c>
      <c r="D86" s="508">
        <v>195.0</v>
      </c>
      <c r="E86" s="507" t="s">
        <v>664</v>
      </c>
      <c r="F86" s="510" t="s">
        <v>656</v>
      </c>
    </row>
    <row r="87" spans="1:6" s="355" customFormat="1" ht="21.0" customHeight="1" x14ac:dyDescent="0.15">
      <c r="A87" s="509">
        <v>82.0</v>
      </c>
      <c r="B87" s="507" t="s">
        <v>665</v>
      </c>
      <c r="C87" s="508">
        <v>25.0</v>
      </c>
      <c r="D87" s="508">
        <v>25.0</v>
      </c>
      <c r="E87" s="507" t="s">
        <v>666</v>
      </c>
      <c r="F87" s="510" t="s">
        <v>656</v>
      </c>
    </row>
    <row r="88" spans="1:6" s="355" customFormat="1" ht="21.0" customHeight="1" x14ac:dyDescent="0.15">
      <c r="A88" s="509">
        <v>83.0</v>
      </c>
      <c r="B88" s="507" t="s">
        <v>667</v>
      </c>
      <c r="C88" s="508">
        <v>5625.0</v>
      </c>
      <c r="D88" s="508">
        <v>5054.94</v>
      </c>
      <c r="E88" s="507" t="s">
        <v>668</v>
      </c>
      <c r="F88" s="510" t="s">
        <v>656</v>
      </c>
    </row>
    <row r="89" spans="1:6" s="355" customFormat="1" ht="21.0" customHeight="1" x14ac:dyDescent="0.15">
      <c r="A89" s="509">
        <v>84.0</v>
      </c>
      <c r="B89" s="507" t="s">
        <v>669</v>
      </c>
      <c r="C89" s="508">
        <v>5948.0</v>
      </c>
      <c r="D89" s="508">
        <v>5948.0</v>
      </c>
      <c r="E89" s="507" t="s">
        <v>670</v>
      </c>
      <c r="F89" s="506" t="s">
        <v>671</v>
      </c>
    </row>
    <row r="90" spans="1:6" s="355" customFormat="1" ht="21.0" customHeight="1" x14ac:dyDescent="0.15">
      <c r="A90" s="509">
        <v>85.0</v>
      </c>
      <c r="B90" s="507" t="s">
        <v>672</v>
      </c>
      <c r="C90" s="508">
        <v>55.0</v>
      </c>
      <c r="D90" s="508">
        <v>55.0</v>
      </c>
      <c r="E90" s="507" t="s">
        <v>673</v>
      </c>
      <c r="F90" s="506" t="s">
        <v>671</v>
      </c>
    </row>
    <row r="91" spans="1:6" s="355" customFormat="1" ht="21.0" customHeight="1" x14ac:dyDescent="0.15">
      <c r="A91" s="509">
        <v>86.0</v>
      </c>
      <c r="B91" s="507" t="s">
        <v>674</v>
      </c>
      <c r="C91" s="508">
        <v>10.0</v>
      </c>
      <c r="D91" s="508">
        <v>10.0</v>
      </c>
      <c r="E91" s="507" t="s">
        <v>675</v>
      </c>
      <c r="F91" s="506" t="s">
        <v>671</v>
      </c>
    </row>
    <row r="92" spans="1:6" s="355" customFormat="1" ht="21.0" customHeight="1" x14ac:dyDescent="0.15">
      <c r="A92" s="509">
        <v>87.0</v>
      </c>
      <c r="B92" s="507" t="s">
        <v>676</v>
      </c>
      <c r="C92" s="508">
        <v>315.0</v>
      </c>
      <c r="D92" s="508">
        <v>315.0</v>
      </c>
      <c r="E92" s="507" t="s">
        <v>677</v>
      </c>
      <c r="F92" s="506" t="s">
        <v>671</v>
      </c>
    </row>
    <row r="93" spans="1:6" s="355" customFormat="1" ht="21.0" customHeight="1" x14ac:dyDescent="0.15">
      <c r="A93" s="505">
        <v>88.0</v>
      </c>
      <c r="B93" s="503" t="s">
        <v>678</v>
      </c>
      <c r="C93" s="504">
        <v>3695.0</v>
      </c>
      <c r="D93" s="504">
        <v>3695.0</v>
      </c>
      <c r="E93" s="503" t="s">
        <v>679</v>
      </c>
      <c r="F93" s="502" t="s">
        <v>680</v>
      </c>
    </row>
  </sheetData>
  <mergeCells count="2">
    <mergeCell ref="A2:F2"/>
    <mergeCell ref="A5:B5"/>
  </mergeCells>
  <phoneticPr fontId="0" type="noConversion"/>
  <pageMargins left="0.7499062639521802" right="0.7499062639521802" top="0.9998749560258521" bottom="0.9998749560258521" header="0.5117415443180114" footer="0.5117415443180114"/>
  <pageSetup paperSize="9"/>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B10"/>
  <sheetViews>
    <sheetView zoomScale="85" zoomScaleNormal="85" topLeftCell="A1" workbookViewId="0">
      <selection activeCell="F6" activeCellId="0" sqref="F6"/>
    </sheetView>
  </sheetViews>
  <sheetFormatPr defaultRowHeight="13.5" defaultColWidth="9.0" x14ac:dyDescent="0.15"/>
  <cols>
    <col min="1" max="1" width="60.714285714285715" customWidth="1"/>
    <col min="2" max="2" width="30.428571428571427" customWidth="1"/>
  </cols>
  <sheetData>
    <row r="1" spans="1:1" ht="23.0" customHeight="1" x14ac:dyDescent="0.15">
      <c r="A1" s="490" t="s">
        <v>681</v>
      </c>
    </row>
    <row r="2" spans="1:2" ht="51.0" customHeight="1" x14ac:dyDescent="0.15">
      <c r="A2" s="501" t="s">
        <v>682</v>
      </c>
      <c r="B2" s="501"/>
    </row>
    <row r="3" spans="1:2" ht="42.0" customHeight="1" x14ac:dyDescent="0.15">
      <c r="A3" s="500" t="s">
        <v>683</v>
      </c>
      <c r="B3" s="499" t="s">
        <v>684</v>
      </c>
    </row>
    <row r="4" spans="1:2" ht="42.0" customHeight="1" x14ac:dyDescent="0.15">
      <c r="A4" s="498" t="s">
        <v>685</v>
      </c>
      <c r="B4" s="497">
        <v>4428.0</v>
      </c>
    </row>
    <row r="5" spans="1:2" ht="42.0" customHeight="1" x14ac:dyDescent="0.15">
      <c r="A5" s="496" t="s">
        <v>686</v>
      </c>
      <c r="B5" s="494">
        <v>27.0</v>
      </c>
    </row>
    <row r="6" spans="1:2" ht="42.0" customHeight="1" x14ac:dyDescent="0.15">
      <c r="A6" s="496" t="s">
        <v>687</v>
      </c>
      <c r="B6" s="494">
        <v>319.0</v>
      </c>
    </row>
    <row r="7" spans="1:2" ht="42.0" customHeight="1" x14ac:dyDescent="0.15">
      <c r="A7" s="495" t="s">
        <v>688</v>
      </c>
      <c r="B7" s="494">
        <v>4082.0</v>
      </c>
    </row>
    <row r="8" spans="1:2" ht="42.0" customHeight="1" x14ac:dyDescent="0.15">
      <c r="A8" s="495" t="s">
        <v>689</v>
      </c>
      <c r="B8" s="494">
        <v>3324.0</v>
      </c>
    </row>
    <row r="9" spans="1:2" ht="42.0" customHeight="1" x14ac:dyDescent="0.15">
      <c r="A9" s="493" t="s">
        <v>690</v>
      </c>
      <c r="B9" s="492">
        <v>758.0</v>
      </c>
    </row>
    <row r="10" spans="1:2" ht="79.0" customHeight="1" x14ac:dyDescent="0.15">
      <c r="A10" s="491" t="s">
        <v>691</v>
      </c>
      <c r="B10" s="491"/>
    </row>
  </sheetData>
  <mergeCells count="2">
    <mergeCell ref="A2:B2"/>
    <mergeCell ref="A10:B10"/>
  </mergeCells>
  <phoneticPr fontId="0" type="noConversion"/>
  <pageMargins left="0.7499062639521802" right="0.7499062639521802" top="0.9998749560258521" bottom="0.9998749560258521" header="0.5117415443180114" footer="0.5117415443180114"/>
  <pageSetup paperSize="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0"/>
  <sheetViews>
    <sheetView showZeros="0" zoomScale="85" zoomScaleNormal="85" topLeftCell="A1" workbookViewId="0">
      <selection activeCell="A4" activeCellId="0" sqref="A4:D30"/>
    </sheetView>
  </sheetViews>
  <sheetFormatPr defaultRowHeight="11.25" defaultColWidth="6.714285714285714" x14ac:dyDescent="0.15"/>
  <cols>
    <col min="1" max="1" width="40.57142857142857" customWidth="1" style="592"/>
    <col min="2" max="4" width="14.857142857142858" customWidth="1" style="592"/>
    <col min="5" max="6" width="9.0" customWidth="1" style="592"/>
    <col min="7" max="7" width="5.857142857142857" customWidth="1" style="592"/>
    <col min="8" max="16384" width="6.714285714285714" style="592"/>
  </cols>
  <sheetData>
    <row r="1" spans="1:1" ht="19.5" customHeight="1" x14ac:dyDescent="0.15">
      <c r="A1" s="488" t="s">
        <v>178</v>
      </c>
    </row>
    <row r="2" spans="1:250" s="663" customFormat="1" ht="33.0" customHeight="1" x14ac:dyDescent="0.15">
      <c r="A2" s="662" t="s">
        <v>179</v>
      </c>
      <c r="B2" s="662"/>
      <c r="C2" s="662"/>
      <c r="D2" s="662"/>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09"/>
      <c r="AZ2" s="609"/>
      <c r="BA2" s="609"/>
      <c r="BB2" s="609"/>
      <c r="BC2" s="609"/>
      <c r="BD2" s="609"/>
      <c r="BE2" s="609"/>
      <c r="BF2" s="609"/>
      <c r="BG2" s="609"/>
      <c r="BH2" s="609"/>
      <c r="BI2" s="609"/>
      <c r="BJ2" s="609"/>
      <c r="BK2" s="609"/>
      <c r="BL2" s="609"/>
      <c r="BM2" s="609"/>
      <c r="BN2" s="609"/>
      <c r="BO2" s="609"/>
      <c r="BP2" s="609"/>
      <c r="BQ2" s="609"/>
      <c r="BR2" s="609"/>
      <c r="BS2" s="609"/>
      <c r="BT2" s="609"/>
      <c r="BU2" s="609"/>
      <c r="BV2" s="609"/>
      <c r="BW2" s="609"/>
      <c r="BX2" s="609"/>
      <c r="BY2" s="609"/>
      <c r="BZ2" s="609"/>
      <c r="CA2" s="609"/>
      <c r="CB2" s="609"/>
      <c r="CC2" s="609"/>
      <c r="CD2" s="609"/>
      <c r="CE2" s="609"/>
      <c r="CF2" s="609"/>
      <c r="CG2" s="609"/>
      <c r="CH2" s="609"/>
      <c r="CI2" s="609"/>
      <c r="CJ2" s="609"/>
      <c r="CK2" s="609"/>
      <c r="CL2" s="609"/>
      <c r="CM2" s="609"/>
      <c r="CN2" s="609"/>
      <c r="CO2" s="609"/>
      <c r="CP2" s="609"/>
      <c r="CQ2" s="609"/>
      <c r="CR2" s="609"/>
      <c r="CS2" s="609"/>
      <c r="CT2" s="609"/>
      <c r="CU2" s="609"/>
      <c r="CV2" s="609"/>
      <c r="CW2" s="609"/>
      <c r="CX2" s="609"/>
      <c r="CY2" s="609"/>
      <c r="CZ2" s="609"/>
      <c r="DA2" s="609"/>
      <c r="DB2" s="609"/>
      <c r="DC2" s="609"/>
      <c r="DD2" s="609"/>
      <c r="DE2" s="609"/>
      <c r="DF2" s="609"/>
      <c r="DG2" s="609"/>
      <c r="DH2" s="609"/>
      <c r="DI2" s="609"/>
      <c r="DJ2" s="609"/>
      <c r="DK2" s="609"/>
      <c r="DL2" s="609"/>
      <c r="DM2" s="609"/>
      <c r="DN2" s="609"/>
      <c r="DO2" s="609"/>
      <c r="DP2" s="609"/>
      <c r="DQ2" s="609"/>
      <c r="DR2" s="609"/>
      <c r="DS2" s="609"/>
      <c r="DT2" s="609"/>
      <c r="DU2" s="609"/>
      <c r="DV2" s="609"/>
      <c r="DW2" s="609"/>
      <c r="DX2" s="609"/>
      <c r="DY2" s="609"/>
      <c r="DZ2" s="609"/>
      <c r="EA2" s="609"/>
      <c r="EB2" s="609"/>
      <c r="EC2" s="609"/>
      <c r="ED2" s="609"/>
      <c r="EE2" s="609"/>
      <c r="EF2" s="609"/>
      <c r="EG2" s="609"/>
      <c r="EH2" s="609"/>
      <c r="EI2" s="609"/>
      <c r="EJ2" s="609"/>
      <c r="EK2" s="609"/>
      <c r="EL2" s="609"/>
      <c r="EM2" s="609"/>
      <c r="EN2" s="609"/>
      <c r="EO2" s="609"/>
      <c r="EP2" s="609"/>
      <c r="EQ2" s="609"/>
      <c r="ER2" s="609"/>
      <c r="ES2" s="609"/>
      <c r="ET2" s="609"/>
      <c r="EU2" s="609"/>
      <c r="EV2" s="609"/>
      <c r="EW2" s="609"/>
      <c r="EX2" s="609"/>
      <c r="EY2" s="609"/>
      <c r="EZ2" s="609"/>
      <c r="FA2" s="609"/>
      <c r="FB2" s="609"/>
      <c r="FC2" s="609"/>
      <c r="FD2" s="609"/>
      <c r="FE2" s="609"/>
      <c r="FF2" s="609"/>
      <c r="FG2" s="609"/>
      <c r="FH2" s="609"/>
      <c r="FI2" s="609"/>
      <c r="FJ2" s="609"/>
      <c r="FK2" s="609"/>
      <c r="FL2" s="609"/>
      <c r="FM2" s="609"/>
      <c r="FN2" s="609"/>
      <c r="FO2" s="609"/>
      <c r="FP2" s="609"/>
      <c r="FQ2" s="609"/>
      <c r="FR2" s="609"/>
      <c r="FS2" s="609"/>
      <c r="FT2" s="609"/>
      <c r="FU2" s="609"/>
      <c r="FV2" s="609"/>
      <c r="FW2" s="609"/>
      <c r="FX2" s="609"/>
      <c r="FY2" s="609"/>
      <c r="FZ2" s="609"/>
      <c r="GA2" s="609"/>
      <c r="GB2" s="609"/>
      <c r="GC2" s="609"/>
      <c r="GD2" s="609"/>
      <c r="GE2" s="609"/>
      <c r="GF2" s="609"/>
      <c r="GG2" s="609"/>
      <c r="GH2" s="609"/>
      <c r="GI2" s="609"/>
      <c r="GJ2" s="609"/>
      <c r="GK2" s="609"/>
      <c r="GL2" s="609"/>
      <c r="GM2" s="609"/>
      <c r="GN2" s="609"/>
      <c r="GO2" s="609"/>
      <c r="GP2" s="609"/>
      <c r="GQ2" s="609"/>
      <c r="GR2" s="609"/>
      <c r="GS2" s="609"/>
      <c r="GT2" s="609"/>
      <c r="GU2" s="609"/>
      <c r="GV2" s="609"/>
      <c r="GW2" s="609"/>
      <c r="GX2" s="609"/>
      <c r="GY2" s="609"/>
      <c r="GZ2" s="609"/>
      <c r="HA2" s="609"/>
      <c r="HB2" s="609"/>
      <c r="HC2" s="609"/>
      <c r="HD2" s="609"/>
      <c r="HE2" s="609"/>
      <c r="HF2" s="609"/>
      <c r="HG2" s="609"/>
      <c r="HH2" s="609"/>
      <c r="HI2" s="609"/>
      <c r="HJ2" s="609"/>
      <c r="HK2" s="609"/>
      <c r="HL2" s="609"/>
      <c r="HM2" s="609"/>
      <c r="HN2" s="609"/>
      <c r="HO2" s="609"/>
      <c r="HP2" s="609"/>
      <c r="HQ2" s="609"/>
      <c r="HR2" s="609"/>
      <c r="HS2" s="609"/>
      <c r="HT2" s="609"/>
      <c r="HU2" s="609"/>
      <c r="HV2" s="609"/>
      <c r="HW2" s="609"/>
      <c r="HX2" s="609"/>
      <c r="HY2" s="609"/>
      <c r="HZ2" s="609"/>
      <c r="IA2" s="609"/>
      <c r="IB2" s="609"/>
      <c r="IC2" s="609"/>
      <c r="ID2" s="609"/>
      <c r="IE2" s="609"/>
      <c r="IF2" s="609"/>
      <c r="IG2" s="609"/>
      <c r="IH2" s="609"/>
      <c r="II2" s="609"/>
      <c r="IJ2" s="609"/>
      <c r="IK2" s="609"/>
      <c r="IL2" s="609"/>
      <c r="IM2" s="609"/>
      <c r="IN2" s="609"/>
      <c r="IO2" s="609"/>
      <c r="IP2" s="609"/>
    </row>
    <row r="3" spans="1:250" s="661" customFormat="1" ht="19.5" customHeight="1" x14ac:dyDescent="0.15">
      <c r="A3" s="660"/>
      <c r="B3" s="607"/>
      <c r="C3" s="607"/>
      <c r="D3" s="648" t="s">
        <v>73</v>
      </c>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490"/>
      <c r="BX3" s="490"/>
      <c r="BY3" s="490"/>
      <c r="BZ3" s="490"/>
      <c r="CA3" s="490"/>
      <c r="CB3" s="490"/>
      <c r="CC3" s="490"/>
      <c r="CD3" s="490"/>
      <c r="CE3" s="490"/>
      <c r="CF3" s="490"/>
      <c r="CG3" s="490"/>
      <c r="CH3" s="490"/>
      <c r="CI3" s="490"/>
      <c r="CJ3" s="490"/>
      <c r="CK3" s="490"/>
      <c r="CL3" s="490"/>
      <c r="CM3" s="490"/>
      <c r="CN3" s="490"/>
      <c r="CO3" s="490"/>
      <c r="CP3" s="490"/>
      <c r="CQ3" s="490"/>
      <c r="CR3" s="490"/>
      <c r="CS3" s="490"/>
      <c r="CT3" s="490"/>
      <c r="CU3" s="490"/>
      <c r="CV3" s="490"/>
      <c r="CW3" s="490"/>
      <c r="CX3" s="490"/>
      <c r="CY3" s="490"/>
      <c r="CZ3" s="490"/>
      <c r="DA3" s="490"/>
      <c r="DB3" s="490"/>
      <c r="DC3" s="490"/>
      <c r="DD3" s="490"/>
      <c r="DE3" s="490"/>
      <c r="DF3" s="490"/>
      <c r="DG3" s="490"/>
      <c r="DH3" s="490"/>
      <c r="DI3" s="490"/>
      <c r="DJ3" s="490"/>
      <c r="DK3" s="490"/>
      <c r="DL3" s="490"/>
      <c r="DM3" s="490"/>
      <c r="DN3" s="490"/>
      <c r="DO3" s="490"/>
      <c r="DP3" s="490"/>
      <c r="DQ3" s="490"/>
      <c r="DR3" s="490"/>
      <c r="DS3" s="490"/>
      <c r="DT3" s="490"/>
      <c r="DU3" s="490"/>
      <c r="DV3" s="490"/>
      <c r="DW3" s="490"/>
      <c r="DX3" s="490"/>
      <c r="DY3" s="490"/>
      <c r="DZ3" s="490"/>
      <c r="EA3" s="490"/>
      <c r="EB3" s="490"/>
      <c r="EC3" s="490"/>
      <c r="ED3" s="490"/>
      <c r="EE3" s="490"/>
      <c r="EF3" s="490"/>
      <c r="EG3" s="490"/>
      <c r="EH3" s="490"/>
      <c r="EI3" s="490"/>
      <c r="EJ3" s="490"/>
      <c r="EK3" s="490"/>
      <c r="EL3" s="490"/>
      <c r="EM3" s="490"/>
      <c r="EN3" s="490"/>
      <c r="EO3" s="490"/>
      <c r="EP3" s="490"/>
      <c r="EQ3" s="490"/>
      <c r="ER3" s="490"/>
      <c r="ES3" s="490"/>
      <c r="ET3" s="490"/>
      <c r="EU3" s="490"/>
      <c r="EV3" s="490"/>
      <c r="EW3" s="490"/>
      <c r="EX3" s="490"/>
      <c r="EY3" s="490"/>
      <c r="EZ3" s="490"/>
      <c r="FA3" s="490"/>
      <c r="FB3" s="490"/>
      <c r="FC3" s="490"/>
      <c r="FD3" s="490"/>
      <c r="FE3" s="490"/>
      <c r="FF3" s="490"/>
      <c r="FG3" s="490"/>
      <c r="FH3" s="490"/>
      <c r="FI3" s="490"/>
      <c r="FJ3" s="490"/>
      <c r="FK3" s="490"/>
      <c r="FL3" s="490"/>
      <c r="FM3" s="490"/>
      <c r="FN3" s="490"/>
      <c r="FO3" s="490"/>
      <c r="FP3" s="490"/>
      <c r="FQ3" s="490"/>
      <c r="FR3" s="490"/>
      <c r="FS3" s="490"/>
      <c r="FT3" s="490"/>
      <c r="FU3" s="490"/>
      <c r="FV3" s="490"/>
      <c r="FW3" s="490"/>
      <c r="FX3" s="490"/>
      <c r="FY3" s="490"/>
      <c r="FZ3" s="490"/>
      <c r="GA3" s="490"/>
      <c r="GB3" s="490"/>
      <c r="GC3" s="490"/>
      <c r="GD3" s="490"/>
      <c r="GE3" s="490"/>
      <c r="GF3" s="490"/>
      <c r="GG3" s="490"/>
      <c r="GH3" s="490"/>
      <c r="GI3" s="490"/>
      <c r="GJ3" s="490"/>
      <c r="GK3" s="490"/>
      <c r="GL3" s="490"/>
      <c r="GM3" s="490"/>
      <c r="GN3" s="490"/>
      <c r="GO3" s="490"/>
      <c r="GP3" s="490"/>
      <c r="GQ3" s="490"/>
      <c r="GR3" s="490"/>
      <c r="GS3" s="490"/>
      <c r="GT3" s="490"/>
      <c r="GU3" s="490"/>
      <c r="GV3" s="490"/>
      <c r="GW3" s="490"/>
      <c r="GX3" s="490"/>
      <c r="GY3" s="490"/>
      <c r="GZ3" s="490"/>
      <c r="HA3" s="490"/>
      <c r="HB3" s="490"/>
      <c r="HC3" s="490"/>
      <c r="HD3" s="490"/>
      <c r="HE3" s="490"/>
      <c r="HF3" s="490"/>
      <c r="HG3" s="490"/>
      <c r="HH3" s="490"/>
      <c r="HI3" s="490"/>
      <c r="HJ3" s="490"/>
      <c r="HK3" s="490"/>
      <c r="HL3" s="490"/>
      <c r="HM3" s="490"/>
      <c r="HN3" s="490"/>
      <c r="HO3" s="490"/>
      <c r="HP3" s="490"/>
      <c r="HQ3" s="490"/>
      <c r="HR3" s="490"/>
      <c r="HS3" s="490"/>
      <c r="HT3" s="490"/>
      <c r="HU3" s="490"/>
      <c r="HV3" s="490"/>
      <c r="HW3" s="490"/>
      <c r="HX3" s="490"/>
      <c r="HY3" s="490"/>
      <c r="HZ3" s="490"/>
      <c r="IA3" s="490"/>
      <c r="IB3" s="490"/>
      <c r="IC3" s="490"/>
      <c r="ID3" s="490"/>
      <c r="IE3" s="490"/>
      <c r="IF3" s="490"/>
      <c r="IG3" s="490"/>
      <c r="IH3" s="490"/>
      <c r="II3" s="490"/>
      <c r="IJ3" s="490"/>
      <c r="IK3" s="490"/>
      <c r="IL3" s="490"/>
      <c r="IM3" s="490"/>
      <c r="IN3" s="490"/>
      <c r="IO3" s="490"/>
      <c r="IP3" s="490"/>
    </row>
    <row r="4" spans="1:250" s="659" customFormat="1" ht="50.1" customHeight="1" x14ac:dyDescent="0.15">
      <c r="A4" s="658" t="s">
        <v>74</v>
      </c>
      <c r="B4" s="698" t="s">
        <v>138</v>
      </c>
      <c r="C4" s="698" t="s">
        <v>139</v>
      </c>
      <c r="D4" s="636" t="s">
        <v>77</v>
      </c>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604"/>
      <c r="AP4" s="490"/>
      <c r="AQ4" s="490"/>
      <c r="AR4" s="490"/>
      <c r="AS4" s="490"/>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K4" s="490"/>
      <c r="CL4" s="490"/>
      <c r="CM4" s="490"/>
      <c r="CN4" s="490"/>
      <c r="CO4" s="490"/>
      <c r="CP4" s="490"/>
      <c r="CQ4" s="490"/>
      <c r="CR4" s="490"/>
      <c r="CS4" s="490"/>
      <c r="CT4" s="490"/>
      <c r="CU4" s="490"/>
      <c r="CV4" s="490"/>
      <c r="CW4" s="490"/>
      <c r="CX4" s="490"/>
      <c r="CY4" s="490"/>
      <c r="CZ4" s="490"/>
      <c r="DA4" s="490"/>
      <c r="DB4" s="490"/>
      <c r="DC4" s="490"/>
      <c r="DD4" s="490"/>
      <c r="DE4" s="490"/>
      <c r="DF4" s="490"/>
      <c r="DG4" s="490"/>
      <c r="DH4" s="490"/>
      <c r="DI4" s="490"/>
      <c r="DJ4" s="490"/>
      <c r="DK4" s="490"/>
      <c r="DL4" s="490"/>
      <c r="DM4" s="490"/>
      <c r="DN4" s="490"/>
      <c r="DO4" s="490"/>
      <c r="DP4" s="490"/>
      <c r="DQ4" s="490"/>
      <c r="DR4" s="490"/>
      <c r="DS4" s="490"/>
      <c r="DT4" s="490"/>
      <c r="DU4" s="490"/>
      <c r="DV4" s="490"/>
      <c r="DW4" s="490"/>
      <c r="DX4" s="490"/>
      <c r="DY4" s="490"/>
      <c r="DZ4" s="490"/>
      <c r="EA4" s="490"/>
      <c r="EB4" s="490"/>
      <c r="EC4" s="490"/>
      <c r="ED4" s="490"/>
      <c r="EE4" s="490"/>
      <c r="EF4" s="490"/>
      <c r="EG4" s="490"/>
      <c r="EH4" s="490"/>
      <c r="EI4" s="490"/>
      <c r="EJ4" s="490"/>
      <c r="EK4" s="490"/>
      <c r="EL4" s="490"/>
      <c r="EM4" s="490"/>
      <c r="EN4" s="490"/>
      <c r="EO4" s="490"/>
      <c r="EP4" s="490"/>
      <c r="EQ4" s="490"/>
      <c r="ER4" s="490"/>
      <c r="ES4" s="490"/>
      <c r="ET4" s="490"/>
      <c r="EU4" s="490"/>
      <c r="EV4" s="490"/>
      <c r="EW4" s="490"/>
      <c r="EX4" s="490"/>
      <c r="EY4" s="490"/>
      <c r="EZ4" s="490"/>
      <c r="FA4" s="490"/>
      <c r="FB4" s="490"/>
      <c r="FC4" s="490"/>
      <c r="FD4" s="490"/>
      <c r="FE4" s="490"/>
      <c r="FF4" s="490"/>
      <c r="FG4" s="490"/>
      <c r="FH4" s="490"/>
      <c r="FI4" s="490"/>
      <c r="FJ4" s="490"/>
      <c r="FK4" s="490"/>
      <c r="FL4" s="490"/>
      <c r="FM4" s="490"/>
      <c r="FN4" s="490"/>
      <c r="FO4" s="490"/>
      <c r="FP4" s="490"/>
      <c r="FQ4" s="490"/>
      <c r="FR4" s="490"/>
      <c r="FS4" s="490"/>
      <c r="FT4" s="490"/>
      <c r="FU4" s="490"/>
      <c r="FV4" s="490"/>
      <c r="FW4" s="490"/>
      <c r="FX4" s="490"/>
      <c r="FY4" s="490"/>
      <c r="FZ4" s="490"/>
      <c r="GA4" s="490"/>
      <c r="GB4" s="490"/>
      <c r="GC4" s="490"/>
      <c r="GD4" s="490"/>
      <c r="GE4" s="490"/>
      <c r="GF4" s="490"/>
      <c r="GG4" s="490"/>
      <c r="GH4" s="490"/>
      <c r="GI4" s="490"/>
      <c r="GJ4" s="490"/>
      <c r="GK4" s="490"/>
      <c r="GL4" s="490"/>
      <c r="GM4" s="490"/>
      <c r="GN4" s="490"/>
      <c r="GO4" s="490"/>
      <c r="GP4" s="490"/>
      <c r="GQ4" s="490"/>
      <c r="GR4" s="490"/>
      <c r="GS4" s="490"/>
      <c r="GT4" s="490"/>
      <c r="GU4" s="490"/>
      <c r="GV4" s="490"/>
      <c r="GW4" s="490"/>
      <c r="GX4" s="490"/>
      <c r="GY4" s="490"/>
      <c r="GZ4" s="490"/>
      <c r="HA4" s="490"/>
      <c r="HB4" s="490"/>
      <c r="HC4" s="490"/>
      <c r="HD4" s="490"/>
      <c r="HE4" s="490"/>
      <c r="HF4" s="490"/>
      <c r="HG4" s="490"/>
      <c r="HH4" s="490"/>
      <c r="HI4" s="490"/>
      <c r="HJ4" s="490"/>
      <c r="HK4" s="490"/>
      <c r="HL4" s="490"/>
      <c r="HM4" s="490"/>
      <c r="HN4" s="490"/>
      <c r="HO4" s="490"/>
      <c r="HP4" s="490"/>
      <c r="HQ4" s="490"/>
      <c r="HR4" s="490"/>
      <c r="HS4" s="490"/>
      <c r="HT4" s="490"/>
      <c r="HU4" s="490"/>
      <c r="HV4" s="490"/>
      <c r="HW4" s="490"/>
      <c r="HX4" s="490"/>
      <c r="HY4" s="490"/>
      <c r="HZ4" s="490"/>
      <c r="IA4" s="490"/>
      <c r="IB4" s="490"/>
      <c r="IC4" s="490"/>
      <c r="ID4" s="490"/>
      <c r="IE4" s="490"/>
      <c r="IF4" s="490"/>
      <c r="IG4" s="490"/>
      <c r="IH4" s="490"/>
      <c r="II4" s="490"/>
      <c r="IJ4" s="490"/>
      <c r="IK4" s="490"/>
      <c r="IL4" s="490"/>
      <c r="IM4" s="490"/>
      <c r="IN4" s="490"/>
      <c r="IO4" s="490"/>
      <c r="IP4" s="490"/>
    </row>
    <row r="5" spans="1:4" s="490" customFormat="1" ht="24.95" customHeight="1" x14ac:dyDescent="0.15">
      <c r="A5" s="697" t="s">
        <v>180</v>
      </c>
      <c r="B5" s="657">
        <v>69147.0</v>
      </c>
      <c r="C5" s="657">
        <f>SUM(C6:C10)</f>
        <v>71741</v>
      </c>
      <c r="D5" s="738">
        <f>C5/B5*100</f>
        <v>103.75142811691</v>
      </c>
    </row>
    <row r="6" spans="1:4" s="490" customFormat="1" ht="24.95" customHeight="1" x14ac:dyDescent="0.15">
      <c r="A6" s="697" t="s">
        <v>181</v>
      </c>
      <c r="B6" s="657">
        <v>5090.0</v>
      </c>
      <c r="C6" s="657">
        <v>2603.0</v>
      </c>
      <c r="D6" s="738">
        <f>C6/B6*100</f>
        <v>51.139489194499</v>
      </c>
    </row>
    <row r="7" spans="1:4" s="490" customFormat="1" ht="24.95" customHeight="1" x14ac:dyDescent="0.15">
      <c r="A7" s="697" t="s">
        <v>182</v>
      </c>
      <c r="B7" s="657">
        <v>21767.0</v>
      </c>
      <c r="C7" s="657">
        <v>22989.0</v>
      </c>
      <c r="D7" s="738">
        <f>C7/B7*100</f>
        <v>105.614002848348</v>
      </c>
    </row>
    <row r="8" spans="1:4" s="490" customFormat="1" ht="24.95" customHeight="1" x14ac:dyDescent="0.15">
      <c r="A8" s="697" t="s">
        <v>183</v>
      </c>
      <c r="B8" s="657">
        <v>16043.0</v>
      </c>
      <c r="C8" s="657">
        <v>18244.0</v>
      </c>
      <c r="D8" s="738">
        <f>C8/B8*100</f>
        <v>113.719379168485</v>
      </c>
    </row>
    <row r="9" spans="1:4" s="490" customFormat="1" ht="24.95" customHeight="1" x14ac:dyDescent="0.15">
      <c r="A9" s="697" t="s">
        <v>184</v>
      </c>
      <c r="B9" s="657">
        <v>11623.0</v>
      </c>
      <c r="C9" s="657">
        <v>13859.0</v>
      </c>
      <c r="D9" s="738">
        <f>C9/B9*100</f>
        <v>119.23771831713</v>
      </c>
    </row>
    <row r="10" spans="1:4" s="490" customFormat="1" ht="24.95" customHeight="1" x14ac:dyDescent="0.15">
      <c r="A10" s="697" t="s">
        <v>185</v>
      </c>
      <c r="B10" s="657">
        <v>14624.0</v>
      </c>
      <c r="C10" s="657">
        <v>14046.0</v>
      </c>
      <c r="D10" s="738">
        <f>C10/B10*100</f>
        <v>96.0475929978118</v>
      </c>
    </row>
    <row r="11" spans="1:4" s="490" customFormat="1" ht="24.95" customHeight="1" x14ac:dyDescent="0.15">
      <c r="A11" s="697" t="s">
        <v>186</v>
      </c>
      <c r="B11" s="657">
        <v>23213.0</v>
      </c>
      <c r="C11" s="657">
        <f>SUM(C12:C29)</f>
        <v>23417</v>
      </c>
      <c r="D11" s="738">
        <f>C11/B11*100</f>
        <v>100.878817903761</v>
      </c>
    </row>
    <row r="12" spans="1:4" s="490" customFormat="1" ht="24.95" customHeight="1" x14ac:dyDescent="0.15">
      <c r="A12" s="697" t="s">
        <v>187</v>
      </c>
      <c r="B12" s="657">
        <v>1650.0</v>
      </c>
      <c r="C12" s="657">
        <v>930.0</v>
      </c>
      <c r="D12" s="738">
        <f>C12/B12*100</f>
        <v>56.3636363636364</v>
      </c>
    </row>
    <row r="13" spans="1:4" s="490" customFormat="1" ht="24.95" customHeight="1" x14ac:dyDescent="0.15">
      <c r="A13" s="697" t="s">
        <v>188</v>
      </c>
      <c r="B13" s="657"/>
      <c r="C13" s="657"/>
      <c r="D13" s="738"/>
    </row>
    <row r="14" spans="1:4" s="490" customFormat="1" ht="24.95" customHeight="1" x14ac:dyDescent="0.15">
      <c r="A14" s="697" t="s">
        <v>189</v>
      </c>
      <c r="B14" s="657"/>
      <c r="C14" s="657"/>
      <c r="D14" s="738"/>
    </row>
    <row r="15" spans="1:4" s="490" customFormat="1" ht="24.95" customHeight="1" x14ac:dyDescent="0.15">
      <c r="A15" s="697" t="s">
        <v>190</v>
      </c>
      <c r="B15" s="657">
        <v>2524.0</v>
      </c>
      <c r="C15" s="657">
        <v>5174.0</v>
      </c>
      <c r="D15" s="738">
        <f>C15/B15*100</f>
        <v>204.992076069731</v>
      </c>
    </row>
    <row r="16" spans="1:4" s="490" customFormat="1" ht="24.95" customHeight="1" x14ac:dyDescent="0.15">
      <c r="A16" s="697" t="s">
        <v>191</v>
      </c>
      <c r="B16" s="657"/>
      <c r="C16" s="657"/>
      <c r="D16" s="738"/>
    </row>
    <row r="17" spans="1:4" s="490" customFormat="1" ht="24.95" customHeight="1" x14ac:dyDescent="0.15">
      <c r="A17" s="697" t="s">
        <v>192</v>
      </c>
      <c r="B17" s="657">
        <v>290.0</v>
      </c>
      <c r="C17" s="657">
        <v>252.0</v>
      </c>
      <c r="D17" s="738">
        <f>C17/B17*100</f>
        <v>86.8965517241379</v>
      </c>
    </row>
    <row r="18" spans="1:4" s="490" customFormat="1" ht="24.95" customHeight="1" x14ac:dyDescent="0.15">
      <c r="A18" s="697" t="s">
        <v>193</v>
      </c>
      <c r="B18" s="657">
        <v>4697.0</v>
      </c>
      <c r="C18" s="657">
        <v>730.0</v>
      </c>
      <c r="D18" s="738">
        <f>C18/B18*100</f>
        <v>15.5418352139664</v>
      </c>
    </row>
    <row r="19" spans="1:4" s="490" customFormat="1" ht="24.95" customHeight="1" x14ac:dyDescent="0.15">
      <c r="A19" s="697" t="s">
        <v>194</v>
      </c>
      <c r="B19" s="657">
        <v>3190.0</v>
      </c>
      <c r="C19" s="657">
        <v>4698.0</v>
      </c>
      <c r="D19" s="738">
        <f>C19/B19*100</f>
        <v>147.272727272727</v>
      </c>
    </row>
    <row r="20" spans="1:4" s="490" customFormat="1" ht="24.95" customHeight="1" x14ac:dyDescent="0.15">
      <c r="A20" s="697" t="s">
        <v>195</v>
      </c>
      <c r="B20" s="657">
        <v>376.0</v>
      </c>
      <c r="C20" s="657"/>
      <c r="D20" s="738">
        <f>C20/B20*100</f>
        <v>0</v>
      </c>
    </row>
    <row r="21" spans="1:4" s="490" customFormat="1" ht="24.95" customHeight="1" x14ac:dyDescent="0.15">
      <c r="A21" s="697" t="s">
        <v>196</v>
      </c>
      <c r="B21" s="657">
        <v>7146.0</v>
      </c>
      <c r="C21" s="657">
        <v>8707.0</v>
      </c>
      <c r="D21" s="738">
        <f>C21/B21*100</f>
        <v>121.844388469074</v>
      </c>
    </row>
    <row r="22" spans="1:4" s="490" customFormat="1" ht="24.95" customHeight="1" x14ac:dyDescent="0.15">
      <c r="A22" s="697" t="s">
        <v>197</v>
      </c>
      <c r="B22" s="657"/>
      <c r="C22" s="657">
        <v>2120.0</v>
      </c>
      <c r="D22" s="738"/>
    </row>
    <row r="23" spans="1:4" s="490" customFormat="1" ht="24.95" customHeight="1" x14ac:dyDescent="0.15">
      <c r="A23" s="697" t="s">
        <v>198</v>
      </c>
      <c r="B23" s="657"/>
      <c r="C23" s="657"/>
      <c r="D23" s="738"/>
    </row>
    <row r="24" spans="1:4" s="490" customFormat="1" ht="24.95" customHeight="1" x14ac:dyDescent="0.15">
      <c r="A24" s="697" t="s">
        <v>199</v>
      </c>
      <c r="B24" s="657">
        <v>288.0</v>
      </c>
      <c r="C24" s="657"/>
      <c r="D24" s="738">
        <f>C24/B24*100</f>
        <v>0</v>
      </c>
    </row>
    <row r="25" spans="1:4" s="490" customFormat="1" ht="24.95" customHeight="1" x14ac:dyDescent="0.15">
      <c r="A25" s="697" t="s">
        <v>200</v>
      </c>
      <c r="B25" s="657"/>
      <c r="C25" s="657"/>
      <c r="D25" s="738"/>
    </row>
    <row r="26" spans="1:4" s="490" customFormat="1" ht="24.95" customHeight="1" x14ac:dyDescent="0.15">
      <c r="A26" s="697" t="s">
        <v>201</v>
      </c>
      <c r="B26" s="657">
        <v>539.0</v>
      </c>
      <c r="C26" s="657">
        <v>24.0</v>
      </c>
      <c r="D26" s="738">
        <f>C26/B26*100</f>
        <v>4.45269016697588</v>
      </c>
    </row>
    <row r="27" spans="1:4" s="490" customFormat="1" ht="24.95" customHeight="1" x14ac:dyDescent="0.15">
      <c r="A27" s="697" t="s">
        <v>202</v>
      </c>
      <c r="B27" s="657">
        <v>2513.0</v>
      </c>
      <c r="C27" s="657"/>
      <c r="D27" s="738">
        <f>C27/B27*100</f>
        <v>0</v>
      </c>
    </row>
    <row r="28" spans="1:4" s="490" customFormat="1" ht="24.95" customHeight="1" x14ac:dyDescent="0.15">
      <c r="A28" s="697" t="s">
        <v>175</v>
      </c>
      <c r="B28" s="657"/>
      <c r="C28" s="657">
        <v>782.0</v>
      </c>
      <c r="D28" s="738"/>
    </row>
    <row r="29" spans="1:4" s="490" customFormat="1" ht="24.95" customHeight="1" x14ac:dyDescent="0.15">
      <c r="A29" s="697" t="s">
        <v>203</v>
      </c>
      <c r="B29" s="657"/>
      <c r="C29" s="657"/>
      <c r="D29" s="738"/>
    </row>
    <row r="30" spans="1:4" s="490" customFormat="1" ht="24.95" customHeight="1" x14ac:dyDescent="0.15">
      <c r="A30" s="654" t="s">
        <v>177</v>
      </c>
      <c r="B30" s="652">
        <f>B5+B11</f>
        <v>92360</v>
      </c>
      <c r="C30" s="652">
        <f>C5+C11</f>
        <v>95158</v>
      </c>
      <c r="D30" s="737">
        <f>C30/B30*100</f>
        <v>103.029449978346</v>
      </c>
    </row>
  </sheetData>
  <sheetProtection formatCells="0" formatColumns="0" formatRows="0"/>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fitToHeight="2"/>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7"/>
  <sheetViews>
    <sheetView tabSelected="1" zoomScale="85" zoomScaleNormal="85" topLeftCell="A1" workbookViewId="0">
      <selection activeCell="D11" activeCellId="0" sqref="D11"/>
    </sheetView>
  </sheetViews>
  <sheetFormatPr defaultRowHeight="13.5" defaultColWidth="9.0" x14ac:dyDescent="0.15"/>
  <cols>
    <col min="1" max="1" width="26.857142857142858" customWidth="1"/>
    <col min="2" max="2" width="33.857142857142854" customWidth="1"/>
    <col min="3" max="3" width="30.428571428571427" customWidth="1"/>
    <col min="4" max="4" width="18.0" customWidth="1"/>
  </cols>
  <sheetData>
    <row r="1" spans="1:1" ht="23.0" customHeight="1" x14ac:dyDescent="0.15">
      <c r="A1" s="490" t="s">
        <v>692</v>
      </c>
    </row>
    <row r="2" spans="1:4" ht="34.0" customHeight="1" x14ac:dyDescent="0.15">
      <c r="A2" s="489" t="s">
        <v>693</v>
      </c>
      <c r="B2" s="489"/>
      <c r="C2" s="489"/>
      <c r="D2" s="489"/>
    </row>
    <row r="3" spans="1:4" ht="24.0" customHeight="1" x14ac:dyDescent="0.15">
      <c r="A3" s="488"/>
      <c r="B3" s="488"/>
      <c r="C3" s="488"/>
      <c r="D3" s="487" t="s">
        <v>73</v>
      </c>
    </row>
    <row r="4" spans="1:4" ht="27.0" customHeight="1" x14ac:dyDescent="0.15">
      <c r="A4" s="486" t="s">
        <v>694</v>
      </c>
      <c r="B4" s="485" t="s">
        <v>538</v>
      </c>
      <c r="C4" s="485" t="s">
        <v>695</v>
      </c>
      <c r="D4" s="484" t="s">
        <v>696</v>
      </c>
    </row>
    <row r="5" spans="1:4" ht="51.0" customHeight="1" x14ac:dyDescent="0.15">
      <c r="A5" s="483" t="s">
        <v>697</v>
      </c>
      <c r="B5" s="770" t="s">
        <v>698</v>
      </c>
      <c r="C5" s="482" t="s">
        <v>699</v>
      </c>
      <c r="D5" s="481">
        <v>3.0</v>
      </c>
    </row>
    <row r="6" spans="1:4" ht="51.0" customHeight="1" x14ac:dyDescent="0.15">
      <c r="A6" s="483" t="s">
        <v>700</v>
      </c>
      <c r="B6" s="482" t="s">
        <v>701</v>
      </c>
      <c r="C6" s="482" t="s">
        <v>702</v>
      </c>
      <c r="D6" s="481">
        <v>1000.0</v>
      </c>
    </row>
    <row r="7" spans="1:4" ht="51.0" customHeight="1" x14ac:dyDescent="0.15">
      <c r="A7" s="480"/>
      <c r="B7" s="479"/>
      <c r="C7" s="479" t="s">
        <v>703</v>
      </c>
      <c r="D7" s="478">
        <v>1003.0</v>
      </c>
    </row>
  </sheetData>
  <mergeCells count="1">
    <mergeCell ref="A2:D2"/>
  </mergeCells>
  <phoneticPr fontId="0" type="noConversion"/>
  <pageMargins left="0.7499062639521802" right="0.7499062639521802" top="0.9998749560258521" bottom="0.9998749560258521" header="0.5117415443180114" footer="0.5117415443180114"/>
  <pageSetup paperSize="9"/>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6"/>
  <sheetViews>
    <sheetView showGridLines="0" showZeros="0" zoomScaleNormal="100" topLeftCell="A1" workbookViewId="0">
      <selection activeCell="J10" activeCellId="0" sqref="J10"/>
    </sheetView>
  </sheetViews>
  <sheetFormatPr defaultRowHeight="14.25" defaultColWidth="9.0" x14ac:dyDescent="0.15"/>
  <cols>
    <col min="1" max="1" width="35.57142857142857" customWidth="1" style="393"/>
    <col min="2" max="4" width="15.571428571428571" customWidth="1" style="393"/>
    <col min="5" max="247" width="9.142857142857142" customWidth="1" style="393"/>
    <col min="248" max="248" width="30.142857142857142" customWidth="1" style="393"/>
    <col min="249" max="251" width="16.571428571428573" customWidth="1" style="393"/>
    <col min="252" max="252" width="30.142857142857142" customWidth="1" style="393"/>
    <col min="253" max="255" width="18.0" customWidth="1" style="393"/>
    <col min="256" max="260" width="0.0" customWidth="1" style="393" hidden="1"/>
    <col min="261" max="503" width="9.142857142857142" customWidth="1" style="393"/>
    <col min="504" max="504" width="30.142857142857142" customWidth="1" style="393"/>
    <col min="505" max="507" width="16.571428571428573" customWidth="1" style="393"/>
    <col min="508" max="508" width="30.142857142857142" customWidth="1" style="393"/>
    <col min="509" max="511" width="18.0" customWidth="1" style="393"/>
    <col min="512" max="516" width="0.0" customWidth="1" style="393" hidden="1"/>
    <col min="517" max="759" width="9.142857142857142" customWidth="1" style="393"/>
    <col min="760" max="760" width="30.142857142857142" customWidth="1" style="393"/>
    <col min="761" max="763" width="16.571428571428573" customWidth="1" style="393"/>
    <col min="764" max="764" width="30.142857142857142" customWidth="1" style="393"/>
    <col min="765" max="767" width="18.0" customWidth="1" style="393"/>
    <col min="768" max="772" width="0.0" customWidth="1" style="393" hidden="1"/>
    <col min="773" max="1015" width="9.142857142857142" customWidth="1" style="393"/>
    <col min="1016" max="1016" width="30.142857142857142" customWidth="1" style="393"/>
    <col min="1017" max="1019" width="16.571428571428573" customWidth="1" style="393"/>
    <col min="1020" max="1020" width="30.142857142857142" customWidth="1" style="393"/>
    <col min="1021" max="1023" width="18.0" customWidth="1" style="393"/>
    <col min="1024" max="1028" width="0.0" customWidth="1" style="393" hidden="1"/>
    <col min="1029" max="1271" width="9.142857142857142" customWidth="1" style="393"/>
    <col min="1272" max="1272" width="30.142857142857142" customWidth="1" style="393"/>
    <col min="1273" max="1275" width="16.571428571428573" customWidth="1" style="393"/>
    <col min="1276" max="1276" width="30.142857142857142" customWidth="1" style="393"/>
    <col min="1277" max="1279" width="18.0" customWidth="1" style="393"/>
    <col min="1280" max="1284" width="0.0" customWidth="1" style="393" hidden="1"/>
    <col min="1285" max="1527" width="9.142857142857142" customWidth="1" style="393"/>
    <col min="1528" max="1528" width="30.142857142857142" customWidth="1" style="393"/>
    <col min="1529" max="1531" width="16.571428571428573" customWidth="1" style="393"/>
    <col min="1532" max="1532" width="30.142857142857142" customWidth="1" style="393"/>
    <col min="1533" max="1535" width="18.0" customWidth="1" style="393"/>
    <col min="1536" max="1540" width="0.0" customWidth="1" style="393" hidden="1"/>
    <col min="1541" max="1783" width="9.142857142857142" customWidth="1" style="393"/>
    <col min="1784" max="1784" width="30.142857142857142" customWidth="1" style="393"/>
    <col min="1785" max="1787" width="16.571428571428573" customWidth="1" style="393"/>
    <col min="1788" max="1788" width="30.142857142857142" customWidth="1" style="393"/>
    <col min="1789" max="1791" width="18.0" customWidth="1" style="393"/>
    <col min="1792" max="1796" width="0.0" customWidth="1" style="393" hidden="1"/>
    <col min="1797" max="2039" width="9.142857142857142" customWidth="1" style="393"/>
    <col min="2040" max="2040" width="30.142857142857142" customWidth="1" style="393"/>
    <col min="2041" max="2043" width="16.571428571428573" customWidth="1" style="393"/>
    <col min="2044" max="2044" width="30.142857142857142" customWidth="1" style="393"/>
    <col min="2045" max="2047" width="18.0" customWidth="1" style="393"/>
    <col min="2048" max="2052" width="0.0" customWidth="1" style="393" hidden="1"/>
    <col min="2053" max="2295" width="9.142857142857142" customWidth="1" style="393"/>
    <col min="2296" max="2296" width="30.142857142857142" customWidth="1" style="393"/>
    <col min="2297" max="2299" width="16.571428571428573" customWidth="1" style="393"/>
    <col min="2300" max="2300" width="30.142857142857142" customWidth="1" style="393"/>
    <col min="2301" max="2303" width="18.0" customWidth="1" style="393"/>
    <col min="2304" max="2308" width="0.0" customWidth="1" style="393" hidden="1"/>
    <col min="2309" max="2551" width="9.142857142857142" customWidth="1" style="393"/>
    <col min="2552" max="2552" width="30.142857142857142" customWidth="1" style="393"/>
    <col min="2553" max="2555" width="16.571428571428573" customWidth="1" style="393"/>
    <col min="2556" max="2556" width="30.142857142857142" customWidth="1" style="393"/>
    <col min="2557" max="2559" width="18.0" customWidth="1" style="393"/>
    <col min="2560" max="2564" width="0.0" customWidth="1" style="393" hidden="1"/>
    <col min="2565" max="2807" width="9.142857142857142" customWidth="1" style="393"/>
    <col min="2808" max="2808" width="30.142857142857142" customWidth="1" style="393"/>
    <col min="2809" max="2811" width="16.571428571428573" customWidth="1" style="393"/>
    <col min="2812" max="2812" width="30.142857142857142" customWidth="1" style="393"/>
    <col min="2813" max="2815" width="18.0" customWidth="1" style="393"/>
    <col min="2816" max="2820" width="0.0" customWidth="1" style="393" hidden="1"/>
    <col min="2821" max="3063" width="9.142857142857142" customWidth="1" style="393"/>
    <col min="3064" max="3064" width="30.142857142857142" customWidth="1" style="393"/>
    <col min="3065" max="3067" width="16.571428571428573" customWidth="1" style="393"/>
    <col min="3068" max="3068" width="30.142857142857142" customWidth="1" style="393"/>
    <col min="3069" max="3071" width="18.0" customWidth="1" style="393"/>
    <col min="3072" max="3076" width="0.0" customWidth="1" style="393" hidden="1"/>
    <col min="3077" max="3319" width="9.142857142857142" customWidth="1" style="393"/>
    <col min="3320" max="3320" width="30.142857142857142" customWidth="1" style="393"/>
    <col min="3321" max="3323" width="16.571428571428573" customWidth="1" style="393"/>
    <col min="3324" max="3324" width="30.142857142857142" customWidth="1" style="393"/>
    <col min="3325" max="3327" width="18.0" customWidth="1" style="393"/>
    <col min="3328" max="3332" width="0.0" customWidth="1" style="393" hidden="1"/>
    <col min="3333" max="3575" width="9.142857142857142" customWidth="1" style="393"/>
    <col min="3576" max="3576" width="30.142857142857142" customWidth="1" style="393"/>
    <col min="3577" max="3579" width="16.571428571428573" customWidth="1" style="393"/>
    <col min="3580" max="3580" width="30.142857142857142" customWidth="1" style="393"/>
    <col min="3581" max="3583" width="18.0" customWidth="1" style="393"/>
    <col min="3584" max="3588" width="0.0" customWidth="1" style="393" hidden="1"/>
    <col min="3589" max="3831" width="9.142857142857142" customWidth="1" style="393"/>
    <col min="3832" max="3832" width="30.142857142857142" customWidth="1" style="393"/>
    <col min="3833" max="3835" width="16.571428571428573" customWidth="1" style="393"/>
    <col min="3836" max="3836" width="30.142857142857142" customWidth="1" style="393"/>
    <col min="3837" max="3839" width="18.0" customWidth="1" style="393"/>
    <col min="3840" max="3844" width="0.0" customWidth="1" style="393" hidden="1"/>
    <col min="3845" max="4087" width="9.142857142857142" customWidth="1" style="393"/>
    <col min="4088" max="4088" width="30.142857142857142" customWidth="1" style="393"/>
    <col min="4089" max="4091" width="16.571428571428573" customWidth="1" style="393"/>
    <col min="4092" max="4092" width="30.142857142857142" customWidth="1" style="393"/>
    <col min="4093" max="4095" width="18.0" customWidth="1" style="393"/>
    <col min="4096" max="4100" width="0.0" customWidth="1" style="393" hidden="1"/>
    <col min="4101" max="4343" width="9.142857142857142" customWidth="1" style="393"/>
    <col min="4344" max="4344" width="30.142857142857142" customWidth="1" style="393"/>
    <col min="4345" max="4347" width="16.571428571428573" customWidth="1" style="393"/>
    <col min="4348" max="4348" width="30.142857142857142" customWidth="1" style="393"/>
    <col min="4349" max="4351" width="18.0" customWidth="1" style="393"/>
    <col min="4352" max="4356" width="0.0" customWidth="1" style="393" hidden="1"/>
    <col min="4357" max="4599" width="9.142857142857142" customWidth="1" style="393"/>
    <col min="4600" max="4600" width="30.142857142857142" customWidth="1" style="393"/>
    <col min="4601" max="4603" width="16.571428571428573" customWidth="1" style="393"/>
    <col min="4604" max="4604" width="30.142857142857142" customWidth="1" style="393"/>
    <col min="4605" max="4607" width="18.0" customWidth="1" style="393"/>
    <col min="4608" max="4612" width="0.0" customWidth="1" style="393" hidden="1"/>
    <col min="4613" max="4855" width="9.142857142857142" customWidth="1" style="393"/>
    <col min="4856" max="4856" width="30.142857142857142" customWidth="1" style="393"/>
    <col min="4857" max="4859" width="16.571428571428573" customWidth="1" style="393"/>
    <col min="4860" max="4860" width="30.142857142857142" customWidth="1" style="393"/>
    <col min="4861" max="4863" width="18.0" customWidth="1" style="393"/>
    <col min="4864" max="4868" width="0.0" customWidth="1" style="393" hidden="1"/>
    <col min="4869" max="5111" width="9.142857142857142" customWidth="1" style="393"/>
    <col min="5112" max="5112" width="30.142857142857142" customWidth="1" style="393"/>
    <col min="5113" max="5115" width="16.571428571428573" customWidth="1" style="393"/>
    <col min="5116" max="5116" width="30.142857142857142" customWidth="1" style="393"/>
    <col min="5117" max="5119" width="18.0" customWidth="1" style="393"/>
    <col min="5120" max="5124" width="0.0" customWidth="1" style="393" hidden="1"/>
    <col min="5125" max="5367" width="9.142857142857142" customWidth="1" style="393"/>
    <col min="5368" max="5368" width="30.142857142857142" customWidth="1" style="393"/>
    <col min="5369" max="5371" width="16.571428571428573" customWidth="1" style="393"/>
    <col min="5372" max="5372" width="30.142857142857142" customWidth="1" style="393"/>
    <col min="5373" max="5375" width="18.0" customWidth="1" style="393"/>
    <col min="5376" max="5380" width="0.0" customWidth="1" style="393" hidden="1"/>
    <col min="5381" max="5623" width="9.142857142857142" customWidth="1" style="393"/>
    <col min="5624" max="5624" width="30.142857142857142" customWidth="1" style="393"/>
    <col min="5625" max="5627" width="16.571428571428573" customWidth="1" style="393"/>
    <col min="5628" max="5628" width="30.142857142857142" customWidth="1" style="393"/>
    <col min="5629" max="5631" width="18.0" customWidth="1" style="393"/>
    <col min="5632" max="5636" width="0.0" customWidth="1" style="393" hidden="1"/>
    <col min="5637" max="5879" width="9.142857142857142" customWidth="1" style="393"/>
    <col min="5880" max="5880" width="30.142857142857142" customWidth="1" style="393"/>
    <col min="5881" max="5883" width="16.571428571428573" customWidth="1" style="393"/>
    <col min="5884" max="5884" width="30.142857142857142" customWidth="1" style="393"/>
    <col min="5885" max="5887" width="18.0" customWidth="1" style="393"/>
    <col min="5888" max="5892" width="0.0" customWidth="1" style="393" hidden="1"/>
    <col min="5893" max="6135" width="9.142857142857142" customWidth="1" style="393"/>
    <col min="6136" max="6136" width="30.142857142857142" customWidth="1" style="393"/>
    <col min="6137" max="6139" width="16.571428571428573" customWidth="1" style="393"/>
    <col min="6140" max="6140" width="30.142857142857142" customWidth="1" style="393"/>
    <col min="6141" max="6143" width="18.0" customWidth="1" style="393"/>
    <col min="6144" max="6148" width="0.0" customWidth="1" style="393" hidden="1"/>
    <col min="6149" max="6391" width="9.142857142857142" customWidth="1" style="393"/>
    <col min="6392" max="6392" width="30.142857142857142" customWidth="1" style="393"/>
    <col min="6393" max="6395" width="16.571428571428573" customWidth="1" style="393"/>
    <col min="6396" max="6396" width="30.142857142857142" customWidth="1" style="393"/>
    <col min="6397" max="6399" width="18.0" customWidth="1" style="393"/>
    <col min="6400" max="6404" width="0.0" customWidth="1" style="393" hidden="1"/>
    <col min="6405" max="6647" width="9.142857142857142" customWidth="1" style="393"/>
    <col min="6648" max="6648" width="30.142857142857142" customWidth="1" style="393"/>
    <col min="6649" max="6651" width="16.571428571428573" customWidth="1" style="393"/>
    <col min="6652" max="6652" width="30.142857142857142" customWidth="1" style="393"/>
    <col min="6653" max="6655" width="18.0" customWidth="1" style="393"/>
    <col min="6656" max="6660" width="0.0" customWidth="1" style="393" hidden="1"/>
    <col min="6661" max="6903" width="9.142857142857142" customWidth="1" style="393"/>
    <col min="6904" max="6904" width="30.142857142857142" customWidth="1" style="393"/>
    <col min="6905" max="6907" width="16.571428571428573" customWidth="1" style="393"/>
    <col min="6908" max="6908" width="30.142857142857142" customWidth="1" style="393"/>
    <col min="6909" max="6911" width="18.0" customWidth="1" style="393"/>
    <col min="6912" max="6916" width="0.0" customWidth="1" style="393" hidden="1"/>
    <col min="6917" max="7159" width="9.142857142857142" customWidth="1" style="393"/>
    <col min="7160" max="7160" width="30.142857142857142" customWidth="1" style="393"/>
    <col min="7161" max="7163" width="16.571428571428573" customWidth="1" style="393"/>
    <col min="7164" max="7164" width="30.142857142857142" customWidth="1" style="393"/>
    <col min="7165" max="7167" width="18.0" customWidth="1" style="393"/>
    <col min="7168" max="7172" width="0.0" customWidth="1" style="393" hidden="1"/>
    <col min="7173" max="7415" width="9.142857142857142" customWidth="1" style="393"/>
    <col min="7416" max="7416" width="30.142857142857142" customWidth="1" style="393"/>
    <col min="7417" max="7419" width="16.571428571428573" customWidth="1" style="393"/>
    <col min="7420" max="7420" width="30.142857142857142" customWidth="1" style="393"/>
    <col min="7421" max="7423" width="18.0" customWidth="1" style="393"/>
    <col min="7424" max="7428" width="0.0" customWidth="1" style="393" hidden="1"/>
    <col min="7429" max="7671" width="9.142857142857142" customWidth="1" style="393"/>
    <col min="7672" max="7672" width="30.142857142857142" customWidth="1" style="393"/>
    <col min="7673" max="7675" width="16.571428571428573" customWidth="1" style="393"/>
    <col min="7676" max="7676" width="30.142857142857142" customWidth="1" style="393"/>
    <col min="7677" max="7679" width="18.0" customWidth="1" style="393"/>
    <col min="7680" max="7684" width="0.0" customWidth="1" style="393" hidden="1"/>
    <col min="7685" max="7927" width="9.142857142857142" customWidth="1" style="393"/>
    <col min="7928" max="7928" width="30.142857142857142" customWidth="1" style="393"/>
    <col min="7929" max="7931" width="16.571428571428573" customWidth="1" style="393"/>
    <col min="7932" max="7932" width="30.142857142857142" customWidth="1" style="393"/>
    <col min="7933" max="7935" width="18.0" customWidth="1" style="393"/>
    <col min="7936" max="7940" width="0.0" customWidth="1" style="393" hidden="1"/>
    <col min="7941" max="8183" width="9.142857142857142" customWidth="1" style="393"/>
    <col min="8184" max="8184" width="30.142857142857142" customWidth="1" style="393"/>
    <col min="8185" max="8187" width="16.571428571428573" customWidth="1" style="393"/>
    <col min="8188" max="8188" width="30.142857142857142" customWidth="1" style="393"/>
    <col min="8189" max="8191" width="18.0" customWidth="1" style="393"/>
    <col min="8192" max="8196" width="0.0" customWidth="1" style="393" hidden="1"/>
    <col min="8197" max="8439" width="9.142857142857142" customWidth="1" style="393"/>
    <col min="8440" max="8440" width="30.142857142857142" customWidth="1" style="393"/>
    <col min="8441" max="8443" width="16.571428571428573" customWidth="1" style="393"/>
    <col min="8444" max="8444" width="30.142857142857142" customWidth="1" style="393"/>
    <col min="8445" max="8447" width="18.0" customWidth="1" style="393"/>
    <col min="8448" max="8452" width="0.0" customWidth="1" style="393" hidden="1"/>
    <col min="8453" max="8695" width="9.142857142857142" customWidth="1" style="393"/>
    <col min="8696" max="8696" width="30.142857142857142" customWidth="1" style="393"/>
    <col min="8697" max="8699" width="16.571428571428573" customWidth="1" style="393"/>
    <col min="8700" max="8700" width="30.142857142857142" customWidth="1" style="393"/>
    <col min="8701" max="8703" width="18.0" customWidth="1" style="393"/>
    <col min="8704" max="8708" width="0.0" customWidth="1" style="393" hidden="1"/>
    <col min="8709" max="8951" width="9.142857142857142" customWidth="1" style="393"/>
    <col min="8952" max="8952" width="30.142857142857142" customWidth="1" style="393"/>
    <col min="8953" max="8955" width="16.571428571428573" customWidth="1" style="393"/>
    <col min="8956" max="8956" width="30.142857142857142" customWidth="1" style="393"/>
    <col min="8957" max="8959" width="18.0" customWidth="1" style="393"/>
    <col min="8960" max="8964" width="0.0" customWidth="1" style="393" hidden="1"/>
    <col min="8965" max="9207" width="9.142857142857142" customWidth="1" style="393"/>
    <col min="9208" max="9208" width="30.142857142857142" customWidth="1" style="393"/>
    <col min="9209" max="9211" width="16.571428571428573" customWidth="1" style="393"/>
    <col min="9212" max="9212" width="30.142857142857142" customWidth="1" style="393"/>
    <col min="9213" max="9215" width="18.0" customWidth="1" style="393"/>
    <col min="9216" max="9220" width="0.0" customWidth="1" style="393" hidden="1"/>
    <col min="9221" max="9463" width="9.142857142857142" customWidth="1" style="393"/>
    <col min="9464" max="9464" width="30.142857142857142" customWidth="1" style="393"/>
    <col min="9465" max="9467" width="16.571428571428573" customWidth="1" style="393"/>
    <col min="9468" max="9468" width="30.142857142857142" customWidth="1" style="393"/>
    <col min="9469" max="9471" width="18.0" customWidth="1" style="393"/>
    <col min="9472" max="9476" width="0.0" customWidth="1" style="393" hidden="1"/>
    <col min="9477" max="9719" width="9.142857142857142" customWidth="1" style="393"/>
    <col min="9720" max="9720" width="30.142857142857142" customWidth="1" style="393"/>
    <col min="9721" max="9723" width="16.571428571428573" customWidth="1" style="393"/>
    <col min="9724" max="9724" width="30.142857142857142" customWidth="1" style="393"/>
    <col min="9725" max="9727" width="18.0" customWidth="1" style="393"/>
    <col min="9728" max="9732" width="0.0" customWidth="1" style="393" hidden="1"/>
    <col min="9733" max="9975" width="9.142857142857142" customWidth="1" style="393"/>
    <col min="9976" max="9976" width="30.142857142857142" customWidth="1" style="393"/>
    <col min="9977" max="9979" width="16.571428571428573" customWidth="1" style="393"/>
    <col min="9980" max="9980" width="30.142857142857142" customWidth="1" style="393"/>
    <col min="9981" max="9983" width="18.0" customWidth="1" style="393"/>
    <col min="9984" max="9988" width="0.0" customWidth="1" style="393" hidden="1"/>
    <col min="9989" max="10231" width="9.142857142857142" customWidth="1" style="393"/>
    <col min="10232" max="10232" width="30.142857142857142" customWidth="1" style="393"/>
    <col min="10233" max="10235" width="16.571428571428573" customWidth="1" style="393"/>
    <col min="10236" max="10236" width="30.142857142857142" customWidth="1" style="393"/>
    <col min="10237" max="10239" width="18.0" customWidth="1" style="393"/>
    <col min="10240" max="10244" width="0.0" customWidth="1" style="393" hidden="1"/>
    <col min="10245" max="10487" width="9.142857142857142" customWidth="1" style="393"/>
    <col min="10488" max="10488" width="30.142857142857142" customWidth="1" style="393"/>
    <col min="10489" max="10491" width="16.571428571428573" customWidth="1" style="393"/>
    <col min="10492" max="10492" width="30.142857142857142" customWidth="1" style="393"/>
    <col min="10493" max="10495" width="18.0" customWidth="1" style="393"/>
    <col min="10496" max="10500" width="0.0" customWidth="1" style="393" hidden="1"/>
    <col min="10501" max="10743" width="9.142857142857142" customWidth="1" style="393"/>
    <col min="10744" max="10744" width="30.142857142857142" customWidth="1" style="393"/>
    <col min="10745" max="10747" width="16.571428571428573" customWidth="1" style="393"/>
    <col min="10748" max="10748" width="30.142857142857142" customWidth="1" style="393"/>
    <col min="10749" max="10751" width="18.0" customWidth="1" style="393"/>
    <col min="10752" max="10756" width="0.0" customWidth="1" style="393" hidden="1"/>
    <col min="10757" max="10999" width="9.142857142857142" customWidth="1" style="393"/>
    <col min="11000" max="11000" width="30.142857142857142" customWidth="1" style="393"/>
    <col min="11001" max="11003" width="16.571428571428573" customWidth="1" style="393"/>
    <col min="11004" max="11004" width="30.142857142857142" customWidth="1" style="393"/>
    <col min="11005" max="11007" width="18.0" customWidth="1" style="393"/>
    <col min="11008" max="11012" width="0.0" customWidth="1" style="393" hidden="1"/>
    <col min="11013" max="11255" width="9.142857142857142" customWidth="1" style="393"/>
    <col min="11256" max="11256" width="30.142857142857142" customWidth="1" style="393"/>
    <col min="11257" max="11259" width="16.571428571428573" customWidth="1" style="393"/>
    <col min="11260" max="11260" width="30.142857142857142" customWidth="1" style="393"/>
    <col min="11261" max="11263" width="18.0" customWidth="1" style="393"/>
    <col min="11264" max="11268" width="0.0" customWidth="1" style="393" hidden="1"/>
    <col min="11269" max="11511" width="9.142857142857142" customWidth="1" style="393"/>
    <col min="11512" max="11512" width="30.142857142857142" customWidth="1" style="393"/>
    <col min="11513" max="11515" width="16.571428571428573" customWidth="1" style="393"/>
    <col min="11516" max="11516" width="30.142857142857142" customWidth="1" style="393"/>
    <col min="11517" max="11519" width="18.0" customWidth="1" style="393"/>
    <col min="11520" max="11524" width="0.0" customWidth="1" style="393" hidden="1"/>
    <col min="11525" max="11767" width="9.142857142857142" customWidth="1" style="393"/>
    <col min="11768" max="11768" width="30.142857142857142" customWidth="1" style="393"/>
    <col min="11769" max="11771" width="16.571428571428573" customWidth="1" style="393"/>
    <col min="11772" max="11772" width="30.142857142857142" customWidth="1" style="393"/>
    <col min="11773" max="11775" width="18.0" customWidth="1" style="393"/>
    <col min="11776" max="11780" width="0.0" customWidth="1" style="393" hidden="1"/>
    <col min="11781" max="12023" width="9.142857142857142" customWidth="1" style="393"/>
    <col min="12024" max="12024" width="30.142857142857142" customWidth="1" style="393"/>
    <col min="12025" max="12027" width="16.571428571428573" customWidth="1" style="393"/>
    <col min="12028" max="12028" width="30.142857142857142" customWidth="1" style="393"/>
    <col min="12029" max="12031" width="18.0" customWidth="1" style="393"/>
    <col min="12032" max="12036" width="0.0" customWidth="1" style="393" hidden="1"/>
    <col min="12037" max="12279" width="9.142857142857142" customWidth="1" style="393"/>
    <col min="12280" max="12280" width="30.142857142857142" customWidth="1" style="393"/>
    <col min="12281" max="12283" width="16.571428571428573" customWidth="1" style="393"/>
    <col min="12284" max="12284" width="30.142857142857142" customWidth="1" style="393"/>
    <col min="12285" max="12287" width="18.0" customWidth="1" style="393"/>
    <col min="12288" max="12292" width="0.0" customWidth="1" style="393" hidden="1"/>
    <col min="12293" max="12535" width="9.142857142857142" customWidth="1" style="393"/>
    <col min="12536" max="12536" width="30.142857142857142" customWidth="1" style="393"/>
    <col min="12537" max="12539" width="16.571428571428573" customWidth="1" style="393"/>
    <col min="12540" max="12540" width="30.142857142857142" customWidth="1" style="393"/>
    <col min="12541" max="12543" width="18.0" customWidth="1" style="393"/>
    <col min="12544" max="12548" width="0.0" customWidth="1" style="393" hidden="1"/>
    <col min="12549" max="12791" width="9.142857142857142" customWidth="1" style="393"/>
    <col min="12792" max="12792" width="30.142857142857142" customWidth="1" style="393"/>
    <col min="12793" max="12795" width="16.571428571428573" customWidth="1" style="393"/>
    <col min="12796" max="12796" width="30.142857142857142" customWidth="1" style="393"/>
    <col min="12797" max="12799" width="18.0" customWidth="1" style="393"/>
    <col min="12800" max="12804" width="0.0" customWidth="1" style="393" hidden="1"/>
    <col min="12805" max="13047" width="9.142857142857142" customWidth="1" style="393"/>
    <col min="13048" max="13048" width="30.142857142857142" customWidth="1" style="393"/>
    <col min="13049" max="13051" width="16.571428571428573" customWidth="1" style="393"/>
    <col min="13052" max="13052" width="30.142857142857142" customWidth="1" style="393"/>
    <col min="13053" max="13055" width="18.0" customWidth="1" style="393"/>
    <col min="13056" max="13060" width="0.0" customWidth="1" style="393" hidden="1"/>
    <col min="13061" max="13303" width="9.142857142857142" customWidth="1" style="393"/>
    <col min="13304" max="13304" width="30.142857142857142" customWidth="1" style="393"/>
    <col min="13305" max="13307" width="16.571428571428573" customWidth="1" style="393"/>
    <col min="13308" max="13308" width="30.142857142857142" customWidth="1" style="393"/>
    <col min="13309" max="13311" width="18.0" customWidth="1" style="393"/>
    <col min="13312" max="13316" width="0.0" customWidth="1" style="393" hidden="1"/>
    <col min="13317" max="13559" width="9.142857142857142" customWidth="1" style="393"/>
    <col min="13560" max="13560" width="30.142857142857142" customWidth="1" style="393"/>
    <col min="13561" max="13563" width="16.571428571428573" customWidth="1" style="393"/>
    <col min="13564" max="13564" width="30.142857142857142" customWidth="1" style="393"/>
    <col min="13565" max="13567" width="18.0" customWidth="1" style="393"/>
    <col min="13568" max="13572" width="0.0" customWidth="1" style="393" hidden="1"/>
    <col min="13573" max="13815" width="9.142857142857142" customWidth="1" style="393"/>
    <col min="13816" max="13816" width="30.142857142857142" customWidth="1" style="393"/>
    <col min="13817" max="13819" width="16.571428571428573" customWidth="1" style="393"/>
    <col min="13820" max="13820" width="30.142857142857142" customWidth="1" style="393"/>
    <col min="13821" max="13823" width="18.0" customWidth="1" style="393"/>
    <col min="13824" max="13828" width="0.0" customWidth="1" style="393" hidden="1"/>
    <col min="13829" max="14071" width="9.142857142857142" customWidth="1" style="393"/>
    <col min="14072" max="14072" width="30.142857142857142" customWidth="1" style="393"/>
    <col min="14073" max="14075" width="16.571428571428573" customWidth="1" style="393"/>
    <col min="14076" max="14076" width="30.142857142857142" customWidth="1" style="393"/>
    <col min="14077" max="14079" width="18.0" customWidth="1" style="393"/>
    <col min="14080" max="14084" width="0.0" customWidth="1" style="393" hidden="1"/>
    <col min="14085" max="14327" width="9.142857142857142" customWidth="1" style="393"/>
    <col min="14328" max="14328" width="30.142857142857142" customWidth="1" style="393"/>
    <col min="14329" max="14331" width="16.571428571428573" customWidth="1" style="393"/>
    <col min="14332" max="14332" width="30.142857142857142" customWidth="1" style="393"/>
    <col min="14333" max="14335" width="18.0" customWidth="1" style="393"/>
    <col min="14336" max="14340" width="0.0" customWidth="1" style="393" hidden="1"/>
    <col min="14341" max="14583" width="9.142857142857142" customWidth="1" style="393"/>
    <col min="14584" max="14584" width="30.142857142857142" customWidth="1" style="393"/>
    <col min="14585" max="14587" width="16.571428571428573" customWidth="1" style="393"/>
    <col min="14588" max="14588" width="30.142857142857142" customWidth="1" style="393"/>
    <col min="14589" max="14591" width="18.0" customWidth="1" style="393"/>
    <col min="14592" max="14596" width="0.0" customWidth="1" style="393" hidden="1"/>
    <col min="14597" max="14839" width="9.142857142857142" customWidth="1" style="393"/>
    <col min="14840" max="14840" width="30.142857142857142" customWidth="1" style="393"/>
    <col min="14841" max="14843" width="16.571428571428573" customWidth="1" style="393"/>
    <col min="14844" max="14844" width="30.142857142857142" customWidth="1" style="393"/>
    <col min="14845" max="14847" width="18.0" customWidth="1" style="393"/>
    <col min="14848" max="14852" width="0.0" customWidth="1" style="393" hidden="1"/>
    <col min="14853" max="15095" width="9.142857142857142" customWidth="1" style="393"/>
    <col min="15096" max="15096" width="30.142857142857142" customWidth="1" style="393"/>
    <col min="15097" max="15099" width="16.571428571428573" customWidth="1" style="393"/>
    <col min="15100" max="15100" width="30.142857142857142" customWidth="1" style="393"/>
    <col min="15101" max="15103" width="18.0" customWidth="1" style="393"/>
    <col min="15104" max="15108" width="0.0" customWidth="1" style="393" hidden="1"/>
    <col min="15109" max="15351" width="9.142857142857142" customWidth="1" style="393"/>
    <col min="15352" max="15352" width="30.142857142857142" customWidth="1" style="393"/>
    <col min="15353" max="15355" width="16.571428571428573" customWidth="1" style="393"/>
    <col min="15356" max="15356" width="30.142857142857142" customWidth="1" style="393"/>
    <col min="15357" max="15359" width="18.0" customWidth="1" style="393"/>
    <col min="15360" max="15364" width="0.0" customWidth="1" style="393" hidden="1"/>
    <col min="15365" max="15607" width="9.142857142857142" customWidth="1" style="393"/>
    <col min="15608" max="15608" width="30.142857142857142" customWidth="1" style="393"/>
    <col min="15609" max="15611" width="16.571428571428573" customWidth="1" style="393"/>
    <col min="15612" max="15612" width="30.142857142857142" customWidth="1" style="393"/>
    <col min="15613" max="15615" width="18.0" customWidth="1" style="393"/>
    <col min="15616" max="15620" width="0.0" customWidth="1" style="393" hidden="1"/>
    <col min="15621" max="15863" width="9.142857142857142" customWidth="1" style="393"/>
    <col min="15864" max="15864" width="30.142857142857142" customWidth="1" style="393"/>
    <col min="15865" max="15867" width="16.571428571428573" customWidth="1" style="393"/>
    <col min="15868" max="15868" width="30.142857142857142" customWidth="1" style="393"/>
    <col min="15869" max="15871" width="18.0" customWidth="1" style="393"/>
    <col min="15872" max="15876" width="0.0" customWidth="1" style="393" hidden="1"/>
    <col min="15877" max="16119" width="9.142857142857142" customWidth="1" style="393"/>
    <col min="16120" max="16120" width="30.142857142857142" customWidth="1" style="393"/>
    <col min="16121" max="16123" width="16.571428571428573" customWidth="1" style="393"/>
    <col min="16124" max="16124" width="30.142857142857142" customWidth="1" style="393"/>
    <col min="16125" max="16127" width="18.0" customWidth="1" style="393"/>
    <col min="16128" max="16132" width="0.0" customWidth="1" style="393" hidden="1"/>
    <col min="16133" max="16384" width="9.142857142857142" customWidth="1" style="393"/>
  </cols>
  <sheetData>
    <row r="1" spans="1:3" s="355" customFormat="1" ht="19.5" customHeight="1" x14ac:dyDescent="0.15">
      <c r="A1" s="488" t="s">
        <v>204</v>
      </c>
      <c r="B1" s="683"/>
      <c r="C1" s="683"/>
    </row>
    <row r="2" spans="1:4" s="683" customFormat="1" ht="20.25" customHeight="1" x14ac:dyDescent="0.15">
      <c r="A2" s="401" t="s">
        <v>205</v>
      </c>
      <c r="B2" s="401"/>
      <c r="C2" s="401"/>
      <c r="D2" s="401"/>
    </row>
    <row r="3" spans="1:4" s="490" customFormat="1" ht="19.5" customHeight="1" x14ac:dyDescent="0.15">
      <c r="A3" s="682"/>
      <c r="B3" s="682"/>
      <c r="C3" s="682"/>
      <c r="D3" s="681" t="s">
        <v>73</v>
      </c>
    </row>
    <row r="4" spans="1:4" s="490" customFormat="1" ht="50.1" customHeight="1" x14ac:dyDescent="0.15">
      <c r="A4" s="680" t="s">
        <v>74</v>
      </c>
      <c r="B4" s="176" t="s">
        <v>75</v>
      </c>
      <c r="C4" s="176" t="s">
        <v>76</v>
      </c>
      <c r="D4" s="177" t="s">
        <v>77</v>
      </c>
    </row>
    <row r="5" spans="1:4" s="488" customFormat="1" ht="24.95" customHeight="1" x14ac:dyDescent="0.15">
      <c r="A5" s="679" t="s">
        <v>78</v>
      </c>
      <c r="B5" s="747">
        <v>3959.0</v>
      </c>
      <c r="C5" s="747">
        <v>1843.0</v>
      </c>
      <c r="D5" s="690">
        <f>C5/B5*100</f>
        <v>46.5521596362718</v>
      </c>
    </row>
    <row r="6" spans="1:4" s="488" customFormat="1" ht="24.95" customHeight="1" x14ac:dyDescent="0.15">
      <c r="A6" s="656" t="s">
        <v>206</v>
      </c>
      <c r="B6" s="688"/>
      <c r="C6" s="688"/>
      <c r="D6" s="687"/>
    </row>
    <row r="7" spans="1:4" s="488" customFormat="1" ht="24.95" customHeight="1" x14ac:dyDescent="0.15">
      <c r="A7" s="656" t="s">
        <v>207</v>
      </c>
      <c r="B7" s="688"/>
      <c r="C7" s="688"/>
      <c r="D7" s="687"/>
    </row>
    <row r="8" spans="1:4" s="488" customFormat="1" ht="24.95" customHeight="1" x14ac:dyDescent="0.15">
      <c r="A8" s="656" t="s">
        <v>208</v>
      </c>
      <c r="B8" s="688"/>
      <c r="C8" s="688"/>
      <c r="D8" s="687"/>
    </row>
    <row r="9" spans="1:4" s="488" customFormat="1" ht="24.95" customHeight="1" x14ac:dyDescent="0.15">
      <c r="A9" s="656" t="s">
        <v>209</v>
      </c>
      <c r="B9" s="688"/>
      <c r="C9" s="688"/>
      <c r="D9" s="687"/>
    </row>
    <row r="10" spans="1:4" s="488" customFormat="1" ht="24.95" customHeight="1" x14ac:dyDescent="0.15">
      <c r="A10" s="656" t="s">
        <v>210</v>
      </c>
      <c r="B10" s="675"/>
      <c r="C10" s="688"/>
      <c r="D10" s="687"/>
    </row>
    <row r="11" spans="1:4" s="488" customFormat="1" ht="24.95" customHeight="1" x14ac:dyDescent="0.15">
      <c r="A11" s="656" t="s">
        <v>211</v>
      </c>
      <c r="B11" s="675"/>
      <c r="C11" s="688"/>
      <c r="D11" s="687"/>
    </row>
    <row r="12" spans="1:4" s="676" customFormat="1" ht="24.95" customHeight="1" x14ac:dyDescent="0.15">
      <c r="A12" s="656" t="s">
        <v>212</v>
      </c>
      <c r="B12" s="675"/>
      <c r="C12" s="688"/>
      <c r="D12" s="687"/>
    </row>
    <row r="13" spans="1:4" s="393" customFormat="1" ht="24.95" customHeight="1" x14ac:dyDescent="0.15">
      <c r="A13" s="656" t="s">
        <v>213</v>
      </c>
      <c r="B13" s="675"/>
      <c r="C13" s="688"/>
      <c r="D13" s="687"/>
    </row>
    <row r="14" spans="1:4" ht="24.95" customHeight="1" x14ac:dyDescent="0.15">
      <c r="A14" s="656" t="s">
        <v>214</v>
      </c>
      <c r="B14" s="675"/>
      <c r="C14" s="688"/>
      <c r="D14" s="687"/>
    </row>
    <row r="15" spans="1:4" ht="24.95" customHeight="1" x14ac:dyDescent="0.15">
      <c r="A15" s="656" t="s">
        <v>215</v>
      </c>
      <c r="B15" s="675"/>
      <c r="C15" s="688"/>
      <c r="D15" s="687"/>
    </row>
    <row r="16" spans="1:4" ht="24.95" customHeight="1" x14ac:dyDescent="0.15">
      <c r="A16" s="672" t="s">
        <v>216</v>
      </c>
      <c r="B16" s="671">
        <v>3959.0</v>
      </c>
      <c r="C16" s="685">
        <v>1843.0</v>
      </c>
      <c r="D16" s="684">
        <f>C16/B16*100</f>
        <v>46.5521596362718</v>
      </c>
    </row>
  </sheetData>
  <mergeCells count="1">
    <mergeCell ref="A2:D2"/>
  </mergeCells>
  <phoneticPr fontId="0" type="noConversion"/>
  <printOptions horizontalCentered="1"/>
  <pageMargins left="0.707550452450129" right="0.707550452450129" top="0.747823152016467" bottom="0.747823152016467" header="0.3138496650485542" footer="0.3138496650485542"/>
  <pageSetup paperSize="9"/>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ft</cp:lastModifiedBy>
  <cp:revision>0</cp:revision>
  <dcterms:created xsi:type="dcterms:W3CDTF">2015-06-05T18:19:00Z</dcterms:created>
  <dcterms:modified xsi:type="dcterms:W3CDTF">2022-01-28T08:23:35Z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2052-10.8.0.6501</vt:lpwstr>
  </property>
</Properties>
</file>